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F87B6E2-A1D9-4071-AB1D-5910EA1B12FE}" xr6:coauthVersionLast="47" xr6:coauthVersionMax="47" xr10:uidLastSave="{00000000-0000-0000-0000-000000000000}"/>
  <bookViews>
    <workbookView xWindow="-110" yWindow="-110" windowWidth="19420" windowHeight="10300" xr2:uid="{FBB7B99D-D19A-4768-A9E3-9AD9923DAC02}"/>
  </bookViews>
  <sheets>
    <sheet name="LP2M" sheetId="1" r:id="rId1"/>
    <sheet name="KTERANG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" l="1"/>
  <c r="S34" i="1"/>
  <c r="S35" i="1"/>
  <c r="S42" i="1"/>
  <c r="S40" i="1"/>
  <c r="S38" i="1"/>
  <c r="S36" i="1"/>
  <c r="S8" i="1"/>
  <c r="T8" i="1" s="1"/>
  <c r="S9" i="1"/>
  <c r="T9" i="1" s="1"/>
  <c r="S10" i="1"/>
  <c r="T10" i="1" s="1"/>
  <c r="S11" i="1"/>
  <c r="T11" i="1" s="1"/>
  <c r="I8" i="1"/>
  <c r="J8" i="1" s="1"/>
  <c r="I9" i="1"/>
  <c r="J9" i="1" s="1"/>
  <c r="I10" i="1"/>
  <c r="J10" i="1" s="1"/>
  <c r="I11" i="1"/>
  <c r="J11" i="1" s="1"/>
  <c r="S30" i="1"/>
  <c r="S29" i="1"/>
  <c r="S28" i="1"/>
  <c r="I28" i="1"/>
  <c r="S27" i="1"/>
  <c r="I27" i="1"/>
  <c r="S26" i="1"/>
  <c r="I26" i="1"/>
  <c r="S25" i="1"/>
  <c r="I25" i="1"/>
  <c r="S24" i="1"/>
  <c r="S23" i="1"/>
  <c r="I23" i="1"/>
  <c r="S22" i="1"/>
  <c r="I22" i="1"/>
  <c r="S21" i="1"/>
  <c r="I21" i="1"/>
  <c r="S20" i="1"/>
  <c r="I20" i="1"/>
  <c r="S19" i="1"/>
  <c r="I19" i="1"/>
  <c r="S18" i="1"/>
  <c r="I18" i="1"/>
  <c r="S17" i="1"/>
  <c r="I17" i="1"/>
  <c r="S16" i="1"/>
  <c r="I16" i="1"/>
  <c r="S15" i="1"/>
  <c r="I15" i="1"/>
  <c r="S7" i="1"/>
  <c r="T7" i="1" s="1"/>
  <c r="I7" i="1"/>
  <c r="J7" i="1" s="1"/>
</calcChain>
</file>

<file path=xl/sharedStrings.xml><?xml version="1.0" encoding="utf-8"?>
<sst xmlns="http://schemas.openxmlformats.org/spreadsheetml/2006/main" count="524" uniqueCount="309">
  <si>
    <r>
      <t xml:space="preserve">KEMENTERIAN AGAMA
UNIVERSITAS ISLAM NEGERI SULTAN AJI MUHAMMAD IDRIS SAMARINDA
</t>
    </r>
    <r>
      <rPr>
        <sz val="11"/>
        <color theme="1"/>
        <rFont val="Calibri"/>
        <family val="2"/>
        <scheme val="minor"/>
      </rPr>
      <t>JL. H.A.M. Rifaddin, Harapan Baru, Kota Samarinda, 75251</t>
    </r>
  </si>
  <si>
    <t>No. Dokumen</t>
  </si>
  <si>
    <t>: Un.21/M-RISK/2023/09</t>
  </si>
  <si>
    <t>Tanggal Terbit</t>
  </si>
  <si>
    <t>: 30 Januari 2023</t>
  </si>
  <si>
    <t>Revisi</t>
  </si>
  <si>
    <t>: 00</t>
  </si>
  <si>
    <t>IDENTIFIKASI, PENILAIAN DAN PENANGANAN RESIKO TAHUN 2023</t>
  </si>
  <si>
    <t>Fungsi</t>
  </si>
  <si>
    <t>: Lembaga Penelitian dan Pengabdian
  Kepada Masyarakat</t>
  </si>
  <si>
    <t>NO</t>
  </si>
  <si>
    <t>IDENTIFIKASI RESIKO</t>
  </si>
  <si>
    <t>ANALISA RESIKO</t>
  </si>
  <si>
    <t>PENGENDALIAN</t>
  </si>
  <si>
    <t>TINDAK LANJUT</t>
  </si>
  <si>
    <t>RESIDUAL RISK</t>
  </si>
  <si>
    <t>KATEGORI RESIKO</t>
  </si>
  <si>
    <t>URAIAN RESIKO</t>
  </si>
  <si>
    <t>KEMUNGKINAN RESIKO</t>
  </si>
  <si>
    <t>DAMPAK DARI RESIKO</t>
  </si>
  <si>
    <t>TERDAMPAK</t>
  </si>
  <si>
    <t>K</t>
  </si>
  <si>
    <t>D</t>
  </si>
  <si>
    <t>K x D</t>
  </si>
  <si>
    <t>LEVEL RESIKO</t>
  </si>
  <si>
    <t>PROSES-PROSEDUR</t>
  </si>
  <si>
    <t>PEOPLE</t>
  </si>
  <si>
    <t>SA-PRAS</t>
  </si>
  <si>
    <t>RENCANA KEGIATAN</t>
  </si>
  <si>
    <t>WAKTU</t>
  </si>
  <si>
    <t>PIC</t>
  </si>
  <si>
    <t>KAPABILITAS FAKULTAS /INSTITUSI</t>
  </si>
  <si>
    <t>PETUGAS SIRKULASI PERPUSTAKAAN  TIDAK RAMAH</t>
  </si>
  <si>
    <t>INTENSISTAS PENGGUNA LAYANAN BERKURANG</t>
  </si>
  <si>
    <t>BUKU JARANG DIPINJAM</t>
  </si>
  <si>
    <t>DOSEN , MHS, TENDIK</t>
  </si>
  <si>
    <t>MELAKUKAN PEMBINAAN BAGI PETUGAS LAYANAN SIRKULASI</t>
  </si>
  <si>
    <t>WRI, PERPUS</t>
  </si>
  <si>
    <t xml:space="preserve">MEMBUAT ADWAL PEMBINAAN/ PELATIHAN </t>
  </si>
  <si>
    <t>1 MINGU</t>
  </si>
  <si>
    <t>KEPALA PERPUSTAKAAN</t>
  </si>
  <si>
    <t>MUTU LULUSAN</t>
  </si>
  <si>
    <t>MUTU LAYANAN PENDIDIKAN</t>
  </si>
  <si>
    <t>CONTOH</t>
  </si>
  <si>
    <t>SUMBER DAYA MANUSIA</t>
  </si>
  <si>
    <t>SARPRAS</t>
  </si>
  <si>
    <t>TIDAK ADA PENAMBAHAN KOLEKSI BUKU</t>
  </si>
  <si>
    <t>LAYANAN KOLEKSI BUKU PERPUSTAKAN TIDAK UPDATE</t>
  </si>
  <si>
    <t xml:space="preserve">INTENSITAS KUNJUNGAN KEPERPUSTAKAAN BERKURANG/ MENURUN </t>
  </si>
  <si>
    <t xml:space="preserve">MHS, DOSEN, PEGAWAI PERPUSTAKAAN </t>
  </si>
  <si>
    <t>PENGADAAN BAHAN PUSTAKA</t>
  </si>
  <si>
    <t>WR2, KEUANGAN, PERPUS</t>
  </si>
  <si>
    <t>RAK BUKU</t>
  </si>
  <si>
    <t>MEMBUAT PLOT ANGGARAN PENGADAAN BAHAN PUSTAKA</t>
  </si>
  <si>
    <t>1 TAHUN</t>
  </si>
  <si>
    <t>Kapabilitas Kelembagaan</t>
  </si>
  <si>
    <t>capaian visi dan misi Universitas belum diketahui dengan pasti</t>
  </si>
  <si>
    <t>resiko kemungkinan akan muncul dengan sering</t>
  </si>
  <si>
    <t>perguruan Tinggi akan kehilangan orientasi pengembangan</t>
  </si>
  <si>
    <t xml:space="preserve">menyusun prosedur penyusunan , pelaksanaan dan pengukuran visi-misi </t>
  </si>
  <si>
    <t>Rektor dan pemangku kebijakan di Universitas</t>
  </si>
  <si>
    <t>Instrumen Evaluasi</t>
  </si>
  <si>
    <t>Peninjauan dan dan internalisasi VMT</t>
  </si>
  <si>
    <t>1 Semester</t>
  </si>
  <si>
    <t>Rektor, Dekanat, LPM</t>
  </si>
  <si>
    <t>Rendah</t>
  </si>
  <si>
    <t>Kerja sama tingkat kelembagaan dengan lembaga yang tidak ditindaklanjuti dengan kegiatan</t>
  </si>
  <si>
    <t>Kemungkinan resiko akan sering terjadi</t>
  </si>
  <si>
    <t>Berpengaruh pada tingkat kepercayaan lembaga lain dalam melakuakan kerjasama dengan PT</t>
  </si>
  <si>
    <t>dilakukan evaluasi kerjasama, dibuat penetapan kerjasama baru dan melaksanakan kerjasama dengan efektif dan efisien</t>
  </si>
  <si>
    <t>Instrumen evaluasi</t>
  </si>
  <si>
    <t>pengukuran kinerja kerjasama</t>
  </si>
  <si>
    <t>1 semester</t>
  </si>
  <si>
    <t xml:space="preserve">TIM </t>
  </si>
  <si>
    <t>VMT tidak turun secara komprehenship dengan dokumen-dokumen tridharma</t>
  </si>
  <si>
    <t>Program kegiatan di PT tidak efektif dan efisien dalam pencapaian VMTS</t>
  </si>
  <si>
    <t>Peninjauan kebijakan dan pedoman akademik, Kurikulum dan SKL</t>
  </si>
  <si>
    <t>Dokumen Mutu</t>
  </si>
  <si>
    <t>Sikronisasi akademik dan non akademik dengan VMT</t>
  </si>
  <si>
    <t>3 bulan</t>
  </si>
  <si>
    <t>Reputasi dan pengakuan akreditasi  masih belum optimal</t>
  </si>
  <si>
    <t>Animo dan kepercayaan masyarakat Rendah untuk kuliah di UIN Sultan Aji Muhammad Idris Samarinda</t>
  </si>
  <si>
    <t>desain dan pengembnagan sistem penjaminan mutu internal</t>
  </si>
  <si>
    <t>Dokumen mutu</t>
  </si>
  <si>
    <t>Penyusunan dokumen mutu dan melaksanakan secara konsisten</t>
  </si>
  <si>
    <t>1 tahun</t>
  </si>
  <si>
    <t>Rektor, LPM</t>
  </si>
  <si>
    <t>Sistem pelaporan kinerja dan Tindak lanjut evaluasi belum dilakukan secara maksimal</t>
  </si>
  <si>
    <t xml:space="preserve">resiko masih dalam taraf frekuensi sedang </t>
  </si>
  <si>
    <t>Tidak tersedia Prioritas program pengembangan yang tepat dan permasalahn semakin menumpuk</t>
  </si>
  <si>
    <t>dibuat pedoman pengukuran kinerja</t>
  </si>
  <si>
    <t>pengukuran ketercapaian tindakan perbaikan</t>
  </si>
  <si>
    <t>Tracer study dan pengelolaan alumni  belum maksimal</t>
  </si>
  <si>
    <t>Tidak tersedianya Informasi valid: 1) Waktu tunggu. 2) Kesesuaian bidang kerja 3) Tingkat kepuasan pengguna lulusan dan partispasi alumni</t>
  </si>
  <si>
    <t xml:space="preserve">Menetapkan sistem tracer dan pengelolaan alumni </t>
  </si>
  <si>
    <t>Rektor, Warek III dan Kabag Kemahasiswaan</t>
  </si>
  <si>
    <t>Website; Medsos dan forum akademik alumni</t>
  </si>
  <si>
    <t>Terkelolanya ikatan alumni yang diarahkan pada kegiatan-kegiatan kewirausahaan dan akademik</t>
  </si>
  <si>
    <t>Ikatan Almni dan Pengelola Fakultas-prodi</t>
  </si>
  <si>
    <t xml:space="preserve">Rendah </t>
  </si>
  <si>
    <t>Mutu Layanan Pendidikan</t>
  </si>
  <si>
    <t>penggantian jadwal perkuliahan tidak terkoordinasi</t>
  </si>
  <si>
    <t>1) ketersediaan ruang kelas terbatas, 2) pengendalian PBM tidak terkoordinasi</t>
  </si>
  <si>
    <t>menjalan SOP peggantian jadwal PBM</t>
  </si>
  <si>
    <t>Dekan dan AKMA</t>
  </si>
  <si>
    <t>Identifikasi penggunaan kelas</t>
  </si>
  <si>
    <t>sikronisasi penggantian jadwal PBM</t>
  </si>
  <si>
    <t>6 bulan</t>
  </si>
  <si>
    <t>Dekanat-kaprodi</t>
  </si>
  <si>
    <t xml:space="preserve">tidak tersedia penetapan Kegiatan perkuliahan yang dilaksanakan secara e-learning, kuliah online, atau video conference dengan cara menggunakan fasilitas Teknologi Informasi dan Komunikasi (Daring) </t>
  </si>
  <si>
    <t>resiko masih dalam taraf frekuensi Rendah</t>
  </si>
  <si>
    <t>1) persyaratan akreditasi tidak terpenuhi, 2) tidak responsif perkembangan IT</t>
  </si>
  <si>
    <t>SOP PBM konvensional</t>
  </si>
  <si>
    <t>Dekan, Kaprodi, dan AKMA</t>
  </si>
  <si>
    <t>Website; Medsos; e-learning</t>
  </si>
  <si>
    <t>penetapan standar PBM daring</t>
  </si>
  <si>
    <t>Pengakuan akademik dan bukan akademik prestasi mahasiswa dalam bentuk sks atau tatap muka pada mata kuliah tertentu atau lainnya bagi mahasiswa Program Sarjana</t>
  </si>
  <si>
    <t>1) Minat Prestasi mahsiswa Rendah, 2) skore akreditasi Rendah</t>
  </si>
  <si>
    <t>Toleransi jumlah TM bagi mahasiswa</t>
  </si>
  <si>
    <t>penetapan standar mahasiswa berprestasi</t>
  </si>
  <si>
    <t>Ruang kuliah dan laboratorium  yang belum represntatif</t>
  </si>
  <si>
    <t>perkuliahan tidak efektif</t>
  </si>
  <si>
    <t>desain dan pengembangan sarpras</t>
  </si>
  <si>
    <t>WR II dan Bag Perencanaan</t>
  </si>
  <si>
    <t>ruang kuliah</t>
  </si>
  <si>
    <t>Pengadaan ruang kuliah</t>
  </si>
  <si>
    <t>Sedang</t>
  </si>
  <si>
    <t>SKL dan kurikulum belum mencerminkan lulusan yang memenuhi pasar kerja nasional dan internasional</t>
  </si>
  <si>
    <t>1) SKL tidak tercermin pada kurikulum. 2) nilai akreditasi Rendah</t>
  </si>
  <si>
    <t>konsistensi pelibatan stakeholer dalam monev SKL</t>
  </si>
  <si>
    <t>WR I, Dekan, Kaprodi</t>
  </si>
  <si>
    <t>Laboratorium, praktek magang dll</t>
  </si>
  <si>
    <t>pelibatan dosen praktisi-profesional</t>
  </si>
  <si>
    <t>WR I, WR II, Perencanaan- Keu, OKPP</t>
  </si>
  <si>
    <t>Sumber Daya Manusia</t>
  </si>
  <si>
    <t>belum terpenuhinya rasio dosen dan tenaga kependidikan</t>
  </si>
  <si>
    <t>Sistem organisasi yang tidak efektif dalam pencapaian visi misi tujuan</t>
  </si>
  <si>
    <t>dilakukan analisis jabatan, evaluasi jabatan</t>
  </si>
  <si>
    <t xml:space="preserve">WR II, Kabiro dan Bag Kepegaian </t>
  </si>
  <si>
    <t>komputer</t>
  </si>
  <si>
    <t>Pengadaan Dosen dan Tendik</t>
  </si>
  <si>
    <t>Bid AUPK</t>
  </si>
  <si>
    <t>Mutu Lulusan</t>
  </si>
  <si>
    <t xml:space="preserve">Lulusan belum bisa bersaing dalam memenuhi persyaratan pengguna lulusan </t>
  </si>
  <si>
    <t>Kepercayaan masyarakat Rendah terhadap lembaga</t>
  </si>
  <si>
    <t>Pengukuran kinerja layanan pendidikan</t>
  </si>
  <si>
    <t>ruang sidang, komputer</t>
  </si>
  <si>
    <t>Program peningkatan kompetensi lulusan dengan keterampilan pendamping</t>
  </si>
  <si>
    <t>Surat Keterangan Pendamping Ijazah (SKPI) belum memuat informasi tentang pencapaian akademik atau kualifikasi dari lulusan pendidikan Tinggi bergelar yang sesuai dengan harapan stakeholder.</t>
  </si>
  <si>
    <t>Kemungkinan resiko akan jarang terjadi</t>
  </si>
  <si>
    <t>1) aseptasi user needs Rendah, 2)waktu tunggu lulusan minimal tidak tercapai</t>
  </si>
  <si>
    <t>pelibatan stkeholders fakultas</t>
  </si>
  <si>
    <t>WR I, WR III, AKMA</t>
  </si>
  <si>
    <t>kerjasama dengan lembaga sertifikasi kompetesnsi</t>
  </si>
  <si>
    <t>Penelitian dan Pengabdian Masyarakat</t>
  </si>
  <si>
    <t>Hasil kegiatan penelitian dan pengabdian kepada masyarakat yang belum memenuhi kebutuhan masyarakat</t>
  </si>
  <si>
    <t>Pengukuran kinerja layanan penelitian dan pengabdian kepada masyarakat</t>
  </si>
  <si>
    <t>WR I dan LP2M</t>
  </si>
  <si>
    <t>Komputer dan ruang sidang</t>
  </si>
  <si>
    <t>Penyusunan RIP, Survey kebutuhan masyarakat</t>
  </si>
  <si>
    <t>TIM</t>
  </si>
  <si>
    <t>Rendahnya jumlah dana pengabdian kepada masyarakat</t>
  </si>
  <si>
    <t>Kualitas Penelitian dan Pengabdian kepada masyarakat Rendah</t>
  </si>
  <si>
    <t>pengukran kebutuhan program penelitian dan pengabdian kepada masyarakat</t>
  </si>
  <si>
    <t>WR II dan LP2M</t>
  </si>
  <si>
    <t>Inisiasi penggalian dana penelitian dan pengabdian alternatif</t>
  </si>
  <si>
    <t>Lembaga Penelitian dan Pengabdian</t>
  </si>
  <si>
    <t>Kepada Masyarakat</t>
  </si>
  <si>
    <t>Alfitri, M. Ag., LL. M., Ph. D.</t>
  </si>
  <si>
    <t>KATEGORI RISIKO</t>
  </si>
  <si>
    <t>Kemungkinan (K)</t>
  </si>
  <si>
    <t>Sangat Sering</t>
  </si>
  <si>
    <t>Kapabilitas Institusi</t>
  </si>
  <si>
    <t>PAK NASIR</t>
  </si>
  <si>
    <t>Sering</t>
  </si>
  <si>
    <t>PAK ABZAR</t>
  </si>
  <si>
    <t>sedang</t>
  </si>
  <si>
    <t>Jarang</t>
  </si>
  <si>
    <t>PAK ZURQONI</t>
  </si>
  <si>
    <t>Hampir Tidak Pernah</t>
  </si>
  <si>
    <t>Sarana dan Prasarana</t>
  </si>
  <si>
    <t>Dampak (D)</t>
  </si>
  <si>
    <t>KEMUNGKINAN</t>
  </si>
  <si>
    <t>Score</t>
  </si>
  <si>
    <t>Faktor</t>
  </si>
  <si>
    <t>Threats- description</t>
  </si>
  <si>
    <t>Threats- indicators</t>
  </si>
  <si>
    <t>Opportunities</t>
  </si>
  <si>
    <t>Opportunities- indicators</t>
  </si>
  <si>
    <t>Tingkatan</t>
  </si>
  <si>
    <t>Level</t>
  </si>
  <si>
    <t>Prioritas</t>
  </si>
  <si>
    <t>Besaran Risiko</t>
  </si>
  <si>
    <t>Warna</t>
  </si>
  <si>
    <t>- description</t>
  </si>
  <si>
    <t>Hampir tidak pernah</t>
  </si>
  <si>
    <t>Kurang dari 2% kemungkinan terjadi</t>
  </si>
  <si>
    <t>Hampir tidak pernah terjadi</t>
  </si>
  <si>
    <t>Kurang dari 2%</t>
  </si>
  <si>
    <t>Kurang Dari 10% kemungkinan terjadi</t>
  </si>
  <si>
    <t>Terjadi jarang</t>
  </si>
  <si>
    <t>Kurangdari 10%terjadi</t>
  </si>
  <si>
    <t>Terjadi sangat jarang</t>
  </si>
  <si>
    <t>Kritikal</t>
  </si>
  <si>
    <t>10%-40% kemungkinan terjadi</t>
  </si>
  <si>
    <t>Mungkin terjadi dalam kurun waktu lebih dari 3 tahun</t>
  </si>
  <si>
    <t>Outcome yang diharapkan akan dicapai dalam jangka menengah</t>
  </si>
  <si>
    <t>Peluang yang perlu ditelaah lebih jauh oleh manajamen. Peluang yang manfaatnya akan sulit diperoleh jika hanya menggunakan sumber daya yang ada</t>
  </si>
  <si>
    <t>40%-70% kemungkinan terjadi</t>
  </si>
  <si>
    <t>Kemungkinan terjadi dalam kurun waktu 1-2 tahun</t>
  </si>
  <si>
    <t>Outcome yang diharapkan akan dicapai dalam 1 tahun</t>
  </si>
  <si>
    <t>Peluang yang dapat dimanfaatkan namun memerlukan manajemenyang hati-hati</t>
  </si>
  <si>
    <t>Sangat sering</t>
  </si>
  <si>
    <t>Lebih dari 70% kemungkinan terjadi</t>
  </si>
  <si>
    <t>Terjadi regular. Biasanya terjadi dalam frekuensi hari/minggu/ bulan</t>
  </si>
  <si>
    <t>Outcome yang diharapkan akan dicapai dalam 1 tahun atau kurang</t>
  </si>
  <si>
    <t>Peluang yang jelas dan langsung dapat dimanfaatkan dalam jangka pendek dengan menggunakan proses manajemen yang ada</t>
  </si>
  <si>
    <t>DAMPAK</t>
  </si>
  <si>
    <t>TINGKATAN RISIKO</t>
  </si>
  <si>
    <t>Tinggi</t>
  </si>
  <si>
    <t>PENELITIAN DAN</t>
  </si>
  <si>
    <t>TIPE</t>
  </si>
  <si>
    <t>NILAI</t>
  </si>
  <si>
    <t>PENGABDIAN MASYARAKAT</t>
  </si>
  <si>
    <t>KAPABILITAS INSITUSI</t>
  </si>
  <si>
    <t>KRITIKAL</t>
  </si>
  <si>
    <r>
      <t>•</t>
    </r>
    <r>
      <rPr>
        <sz val="12"/>
        <color theme="1"/>
        <rFont val="Times New Roman"/>
        <family val="1"/>
      </rPr>
      <t>    Ketidakmampuan menyediakan pelayanan selama 5 hari</t>
    </r>
  </si>
  <si>
    <t>Lulusan tidak mempunyai kompetensi sesuai bidang ilmunya</t>
  </si>
  <si>
    <t>Kehilangan akses untuk "grant funding" tahun ini</t>
  </si>
  <si>
    <r>
      <t>•</t>
    </r>
    <r>
      <rPr>
        <sz val="12"/>
        <color theme="1"/>
        <rFont val="Times New Roman"/>
        <family val="1"/>
      </rPr>
      <t>    melanggar perundangan dan peraturan</t>
    </r>
  </si>
  <si>
    <r>
      <t>•</t>
    </r>
    <r>
      <rPr>
        <sz val="12"/>
        <color theme="1"/>
        <rFont val="Times New Roman"/>
        <family val="1"/>
      </rPr>
      <t>    memberikan negatif reputasi ditingkat nasional &amp; internasional</t>
    </r>
  </si>
  <si>
    <r>
      <t>•</t>
    </r>
    <r>
      <rPr>
        <sz val="12"/>
        <color theme="1"/>
        <rFont val="Times New Roman"/>
        <family val="1"/>
      </rPr>
      <t>    Dicabut akreditasi</t>
    </r>
  </si>
  <si>
    <r>
      <t>•</t>
    </r>
    <r>
      <rPr>
        <sz val="12"/>
        <color theme="1"/>
        <rFont val="Times New Roman"/>
        <family val="1"/>
      </rPr>
      <t>    memberi dampak pelayanan lebih dari 3 bulan</t>
    </r>
  </si>
  <si>
    <r>
      <t>•</t>
    </r>
    <r>
      <rPr>
        <sz val="12"/>
        <color theme="1"/>
        <rFont val="Times New Roman"/>
        <family val="1"/>
      </rPr>
      <t>    memerlukan 3 tahun untuk mengembalikan reputasi</t>
    </r>
  </si>
  <si>
    <t>MAJOR</t>
  </si>
  <si>
    <r>
      <t>•</t>
    </r>
    <r>
      <rPr>
        <sz val="12"/>
        <color theme="1"/>
        <rFont val="Times New Roman"/>
        <family val="1"/>
      </rPr>
      <t>    Ketidakmampuan menyediakan pelayanan selama 3 - 5 hari</t>
    </r>
  </si>
  <si>
    <t>Lulusan tidak mempunyai kompetensi sesuai bidang ilmunya tetapi sebagian bekerja/berkarya di bidangnya</t>
  </si>
  <si>
    <t>Kehilangan riset dalam jangka panjang dan pembatalan proyek riset yang "high profile"</t>
  </si>
  <si>
    <r>
      <t>•</t>
    </r>
    <r>
      <rPr>
        <sz val="12"/>
        <color theme="1"/>
        <rFont val="Times New Roman"/>
        <family val="1"/>
      </rPr>
      <t>    Berpengaruh besar terhadap pelanggaran perundangan</t>
    </r>
  </si>
  <si>
    <r>
      <t>•</t>
    </r>
    <r>
      <rPr>
        <sz val="12"/>
        <color theme="1"/>
        <rFont val="Times New Roman"/>
        <family val="1"/>
      </rPr>
      <t>    Memberikan pencitraan ke Universitas dalam skala regional</t>
    </r>
  </si>
  <si>
    <r>
      <t>•</t>
    </r>
    <r>
      <rPr>
        <sz val="12"/>
        <color theme="1"/>
        <rFont val="Times New Roman"/>
        <family val="1"/>
      </rPr>
      <t>    memberi dampak pelayanan lebih dari 2- 3 bulan</t>
    </r>
  </si>
  <si>
    <t>Ringan</t>
  </si>
  <si>
    <t>MODERATE</t>
  </si>
  <si>
    <r>
      <t>•</t>
    </r>
    <r>
      <rPr>
        <sz val="12"/>
        <color theme="1"/>
        <rFont val="Times New Roman"/>
        <family val="1"/>
      </rPr>
      <t>    Ketidakmampuan menyediakan pelayanan selama 2- 3 hari</t>
    </r>
  </si>
  <si>
    <t>Lulusan mempunyai kompetensi sesuai bidang ilmunya tetapi sebagian bekerja/berkarya dibidangnya</t>
  </si>
  <si>
    <t>pembatalan proyek riset dan kehilangan data riset</t>
  </si>
  <si>
    <r>
      <t>•</t>
    </r>
    <r>
      <rPr>
        <sz val="12"/>
        <color theme="1"/>
        <rFont val="Times New Roman"/>
        <family val="1"/>
      </rPr>
      <t>    Berpengaruh kecil terhadap pelanggaran perundangan</t>
    </r>
  </si>
  <si>
    <r>
      <t>•</t>
    </r>
    <r>
      <rPr>
        <sz val="12"/>
        <color theme="1"/>
        <rFont val="Times New Roman"/>
        <family val="1"/>
      </rPr>
      <t>    memberi dampak pelayanan tdak lebih dari 2 bulan</t>
    </r>
  </si>
  <si>
    <r>
      <t>•</t>
    </r>
    <r>
      <rPr>
        <sz val="12"/>
        <color theme="1"/>
        <rFont val="Times New Roman"/>
        <family val="1"/>
      </rPr>
      <t>    Memberikan pencitraan ke lokal fakultas</t>
    </r>
  </si>
  <si>
    <t>MINOR</t>
  </si>
  <si>
    <t>Ketidakmampuan menyediakan pelayanan selama 1 hari memberi dampak pelayanan tidak lebih dari 2 minggu</t>
  </si>
  <si>
    <t>Lulusan mempunyai kompetensi sesuai bidang ilmunya tetapi tidak bekerja/berkarya dibidangnya</t>
  </si>
  <si>
    <t>komplain dari pemberi dana</t>
  </si>
  <si>
    <r>
      <t>•</t>
    </r>
    <r>
      <rPr>
        <sz val="12"/>
        <color theme="1"/>
        <rFont val="Times New Roman"/>
        <family val="1"/>
      </rPr>
      <t>    Tidak melanggar peraturan dan perundangan</t>
    </r>
  </si>
  <si>
    <r>
      <t>•</t>
    </r>
    <r>
      <rPr>
        <sz val="12"/>
        <color theme="1"/>
        <rFont val="Times New Roman"/>
        <family val="1"/>
      </rPr>
      <t>    Tidak memberikan dampak pada publik/image</t>
    </r>
  </si>
  <si>
    <t>TIDAK SIGNIFIKAN</t>
  </si>
  <si>
    <t>Tidak ada dampak dan dapat dilakukan perbaikan pada saat itu</t>
  </si>
  <si>
    <t>Lulusan mempunyai kompetensi sesuai bidang ilmunya dan bekerja /berkarya di bidangnya</t>
  </si>
  <si>
    <t>Tidak ada dampak dan dapat dilakukan perbaikan secara internal pada saat itu</t>
  </si>
  <si>
    <t>KKN (Kuliah Kerja Nyata)</t>
  </si>
  <si>
    <t>Server down saat pendaftaran online dan upload berkas oleh mahasiswa maupun DPL</t>
  </si>
  <si>
    <t>Mahasiswa tidak dapat mengikuti KKN</t>
  </si>
  <si>
    <t>Keluhan disampaikan secara formal (tertulis), baik pada formal maupun non (medsos)</t>
  </si>
  <si>
    <t>Keluhan bersifat masif dalam bentuk aksi</t>
  </si>
  <si>
    <t>medium</t>
  </si>
  <si>
    <t xml:space="preserve"> Kuliah Kerja Nyata (SKS dan SKK)</t>
  </si>
  <si>
    <t>Kerjasama dengan Prodi mesosialisasikan persyaratan Kukerta (SKS dan SKK)</t>
  </si>
  <si>
    <t>Komputer dan internet</t>
  </si>
  <si>
    <t>Kerjasama dengan Prodi mesosialisasikan persyaratan KKN (SKS dan SKK)</t>
  </si>
  <si>
    <t>Pendaftaran dan upload berkas secara periodik berdasarkan fakultas</t>
  </si>
  <si>
    <t>high</t>
  </si>
  <si>
    <t xml:space="preserve"> </t>
  </si>
  <si>
    <t>Mahasiswa gagal merealisasikan program kerja Kukerta yang ditetapkan LP2M</t>
  </si>
  <si>
    <t>Berpotensi merusak reputasi lembaga</t>
  </si>
  <si>
    <t>Mengusulkan Pengabdian Masyarakat (Kukerta) masuk ke dalam kurikulum pembelajaran</t>
  </si>
  <si>
    <t>Reputasi lembaga menjadi rusak</t>
  </si>
  <si>
    <t>Mahasiswa komplain lokasi Kukerta</t>
  </si>
  <si>
    <t>Melibatkan Dosen Pembimbing Lapangan dan Mahasiswa dalam kegiatan survei lokasi</t>
  </si>
  <si>
    <t>Survei Lokasi dan koordinasi dengan penyedia lokasi Kukerta</t>
  </si>
  <si>
    <t>Tidak tersedia pemondokan Kukerta</t>
  </si>
  <si>
    <t xml:space="preserve"> Mencemarkan nama baik almamter</t>
  </si>
  <si>
    <t>Pernyataan bersedia menerima mahasiswa bukan hanya dari aparatur desa, tapi juga melibatkan masyarakat setempat</t>
  </si>
  <si>
    <t>Keterbatasan dari penyedia lokasi Kukerta</t>
  </si>
  <si>
    <t>Menyurati pihak Fakultas/Lembag a terkait kegiatan mahasiswa seperti; PPL, Ujian Toefl dll.</t>
  </si>
  <si>
    <t>Mempertahanka n pengendalian sebelumnya</t>
  </si>
  <si>
    <t>Melibatkan aparatur Desa dan masyarakat setempat untuk melakukan kontrol terhadap pelaksanaan Kukerta</t>
  </si>
  <si>
    <t>Monitoring dan bimbingan DPL</t>
  </si>
  <si>
    <t>Konflik antara mahasiswa dengan masyarakat setempat</t>
  </si>
  <si>
    <t>Kecelakaan/mu sibah selama kegiatan berlangsung</t>
  </si>
  <si>
    <t>1)Pelarangan atau surat pernyataan di atas matrai, 2)Pemilihan lokasi Kukerta terdekat bagi mahasiswa yang memiliki riwayat penyakit</t>
  </si>
  <si>
    <t>Pengajuan Proposal Penelitian di Litapdimas</t>
  </si>
  <si>
    <t>Proposal penelitian ditolak</t>
  </si>
  <si>
    <t>Dosen tidak memperoleh bantuan dana penelitian</t>
  </si>
  <si>
    <t>bimbingan teknis secara menyeluruh kepada dosen tentang penggunaan aplikasi litapdimas dan juknis penelitian</t>
  </si>
  <si>
    <t>Sosialisasi juknis penelitian kepada dosen</t>
  </si>
  <si>
    <t>Proposal penelitian tidak akan lulus seleksi menerima bantuan dana</t>
  </si>
  <si>
    <t xml:space="preserve"> Dosen kurang memahami teknis penulisan proposal dan pengutipan yang benar</t>
  </si>
  <si>
    <t xml:space="preserve"> Sosialisasi teknik penulisan</t>
  </si>
  <si>
    <t xml:space="preserve"> Pelatihan yang menyeluruh terkait teknik pengutipan (Writing Class)</t>
  </si>
  <si>
    <t>Seminar Proposal Penelitian</t>
  </si>
  <si>
    <t>Penelitian tidak relevan dengan kluster yang dipilih</t>
  </si>
  <si>
    <t xml:space="preserve"> bimbingan teknis secara menyeluruh kepada dosen tentang juknis penelitian</t>
  </si>
  <si>
    <t>Laporan Hasil Penelitian</t>
  </si>
  <si>
    <t>IKU tidak tercapai</t>
  </si>
  <si>
    <t>Tidak tercapainya output penelitian (Artikel jurnal)</t>
  </si>
  <si>
    <t>bimbingan penulisan artikel jurnal</t>
  </si>
  <si>
    <t>diberikan surat peringatan</t>
  </si>
  <si>
    <t>low</t>
  </si>
  <si>
    <t>rendah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</si>
</sst>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0"/>
      <name val="Calibri"/>
      <family val="2"/>
      <scheme val="minor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  <font>
      <b/>
      <sz val="11.5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name val="Candar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C5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F2F9F"/>
        <bgColor indexed="64"/>
      </patternFill>
    </fill>
    <fill>
      <patternFill patternType="solid">
        <fgColor rgb="FFD0CEC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vertical="center" wrapText="1"/>
    </xf>
    <xf numFmtId="0" fontId="11" fillId="0" borderId="0" xfId="0" applyFont="1"/>
    <xf numFmtId="0" fontId="12" fillId="8" borderId="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7" fillId="0" borderId="16" xfId="0" applyFont="1" applyBorder="1" applyAlignment="1">
      <alignment horizontal="left" vertical="center" wrapText="1" indent="2"/>
    </xf>
    <xf numFmtId="0" fontId="18" fillId="14" borderId="9" xfId="0" applyFont="1" applyFill="1" applyBorder="1" applyAlignment="1">
      <alignment horizontal="left" vertical="center" wrapText="1" indent="2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left" vertical="center" wrapText="1" indent="2"/>
    </xf>
    <xf numFmtId="0" fontId="17" fillId="0" borderId="12" xfId="0" applyFont="1" applyBorder="1" applyAlignment="1">
      <alignment horizontal="left" vertical="center" wrapText="1" indent="2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 indent="3"/>
    </xf>
    <xf numFmtId="0" fontId="20" fillId="12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 inden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20" fillId="11" borderId="12" xfId="0" applyFont="1" applyFill="1" applyBorder="1" applyAlignment="1">
      <alignment vertical="center" wrapText="1"/>
    </xf>
    <xf numFmtId="0" fontId="16" fillId="0" borderId="0" xfId="0" applyFont="1"/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 indent="3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0" fillId="6" borderId="12" xfId="0" applyFont="1" applyFill="1" applyBorder="1" applyAlignment="1">
      <alignment vertical="center" wrapText="1"/>
    </xf>
    <xf numFmtId="0" fontId="9" fillId="0" borderId="18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center" wrapText="1" indent="4"/>
    </xf>
    <xf numFmtId="0" fontId="9" fillId="0" borderId="12" xfId="0" applyFont="1" applyBorder="1" applyAlignment="1">
      <alignment vertical="top" wrapText="1"/>
    </xf>
    <xf numFmtId="0" fontId="22" fillId="0" borderId="15" xfId="0" applyFont="1" applyBorder="1" applyAlignment="1">
      <alignment vertical="center" wrapText="1"/>
    </xf>
    <xf numFmtId="0" fontId="20" fillId="10" borderId="12" xfId="0" applyFont="1" applyFill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0" xfId="0" applyFont="1"/>
    <xf numFmtId="0" fontId="26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5" fillId="5" borderId="14" xfId="0" applyFont="1" applyFill="1" applyBorder="1" applyAlignment="1">
      <alignment horizontal="center" vertical="center"/>
    </xf>
    <xf numFmtId="0" fontId="10" fillId="14" borderId="25" xfId="0" applyFont="1" applyFill="1" applyBorder="1" applyAlignment="1">
      <alignment horizontal="left" vertical="center" wrapText="1" indent="1"/>
    </xf>
    <xf numFmtId="0" fontId="10" fillId="14" borderId="10" xfId="0" applyFont="1" applyFill="1" applyBorder="1" applyAlignment="1">
      <alignment horizontal="left" vertical="center" wrapText="1" indent="1"/>
    </xf>
    <xf numFmtId="0" fontId="10" fillId="14" borderId="25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 indent="3"/>
    </xf>
    <xf numFmtId="0" fontId="17" fillId="0" borderId="11" xfId="0" applyFont="1" applyBorder="1" applyAlignment="1">
      <alignment horizontal="left" vertical="center" wrapText="1" indent="3"/>
    </xf>
    <xf numFmtId="0" fontId="17" fillId="0" borderId="15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5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vertical="center" wrapText="1" indent="1"/>
    </xf>
  </cellXfs>
  <cellStyles count="1">
    <cellStyle name="Normal" xfId="0" builtinId="0"/>
  </cellStyles>
  <dxfs count="2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9525</xdr:rowOff>
    </xdr:from>
    <xdr:to>
      <xdr:col>1</xdr:col>
      <xdr:colOff>581024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ACB325-D33C-49BE-B351-1C738AA37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9525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600075</xdr:colOff>
      <xdr:row>45</xdr:row>
      <xdr:rowOff>25957</xdr:rowOff>
    </xdr:from>
    <xdr:to>
      <xdr:col>13</xdr:col>
      <xdr:colOff>752475</xdr:colOff>
      <xdr:row>50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A8702A-78B1-4971-8130-7618E32B5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29191507"/>
          <a:ext cx="2038350" cy="1059893"/>
        </a:xfrm>
        <a:prstGeom prst="rect">
          <a:avLst/>
        </a:prstGeom>
      </xdr:spPr>
    </xdr:pic>
    <xdr:clientData/>
  </xdr:twoCellAnchor>
  <xdr:twoCellAnchor>
    <xdr:from>
      <xdr:col>20</xdr:col>
      <xdr:colOff>66676</xdr:colOff>
      <xdr:row>8</xdr:row>
      <xdr:rowOff>104775</xdr:rowOff>
    </xdr:from>
    <xdr:to>
      <xdr:col>20</xdr:col>
      <xdr:colOff>733426</xdr:colOff>
      <xdr:row>8</xdr:row>
      <xdr:rowOff>666750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54829C47-19AA-466F-959B-FEC57BBD5737}"/>
            </a:ext>
          </a:extLst>
        </xdr:cNvPr>
        <xdr:cNvSpPr/>
      </xdr:nvSpPr>
      <xdr:spPr>
        <a:xfrm>
          <a:off x="15135226" y="3209925"/>
          <a:ext cx="666750" cy="561975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C257-9E39-4322-B84F-18C9E7022681}">
  <dimension ref="A1:V50"/>
  <sheetViews>
    <sheetView tabSelected="1" zoomScale="80" zoomScaleNormal="80" workbookViewId="0">
      <selection activeCell="E42" sqref="E42"/>
    </sheetView>
  </sheetViews>
  <sheetFormatPr defaultColWidth="8.81640625" defaultRowHeight="14.5" x14ac:dyDescent="0.35"/>
  <cols>
    <col min="1" max="1" width="3.453125" customWidth="1"/>
    <col min="2" max="2" width="20.26953125" style="22" customWidth="1"/>
    <col min="3" max="3" width="18.7265625" customWidth="1"/>
    <col min="4" max="4" width="17.26953125" customWidth="1"/>
    <col min="5" max="5" width="18" customWidth="1"/>
    <col min="6" max="6" width="11.54296875" style="7" customWidth="1"/>
    <col min="7" max="7" width="7.1796875" style="7" customWidth="1"/>
    <col min="8" max="8" width="6" style="7" customWidth="1"/>
    <col min="9" max="9" width="6.1796875" customWidth="1"/>
    <col min="10" max="10" width="9.81640625" style="7" customWidth="1"/>
    <col min="11" max="11" width="16.7265625" customWidth="1"/>
    <col min="12" max="12" width="19.453125" style="23" customWidth="1"/>
    <col min="14" max="14" width="14.54296875" customWidth="1"/>
    <col min="15" max="16" width="12.453125" style="7" customWidth="1"/>
    <col min="17" max="17" width="5" style="7" customWidth="1"/>
    <col min="18" max="18" width="6.26953125" customWidth="1"/>
    <col min="19" max="19" width="7.26953125" customWidth="1"/>
    <col min="21" max="21" width="12" customWidth="1"/>
    <col min="22" max="22" width="23.54296875" customWidth="1"/>
  </cols>
  <sheetData>
    <row r="1" spans="1:22" ht="17.149999999999999" customHeight="1" x14ac:dyDescent="0.35">
      <c r="A1" s="116"/>
      <c r="B1" s="116"/>
      <c r="C1" s="118" t="s">
        <v>0</v>
      </c>
      <c r="D1" s="118"/>
      <c r="E1" s="118"/>
      <c r="F1" s="118"/>
      <c r="G1" s="118"/>
      <c r="H1" s="118"/>
      <c r="I1" s="118"/>
      <c r="J1" s="118"/>
      <c r="K1" s="118"/>
      <c r="L1" s="1" t="s">
        <v>1</v>
      </c>
      <c r="M1" s="119" t="s">
        <v>2</v>
      </c>
      <c r="N1" s="119"/>
      <c r="O1" s="119"/>
      <c r="P1" s="119"/>
      <c r="Q1" s="119"/>
      <c r="R1" s="119"/>
    </row>
    <row r="2" spans="1:22" ht="17.149999999999999" customHeight="1" x14ac:dyDescent="0.35">
      <c r="A2" s="116"/>
      <c r="B2" s="116"/>
      <c r="C2" s="118"/>
      <c r="D2" s="118"/>
      <c r="E2" s="118"/>
      <c r="F2" s="118"/>
      <c r="G2" s="118"/>
      <c r="H2" s="118"/>
      <c r="I2" s="118"/>
      <c r="J2" s="118"/>
      <c r="K2" s="118"/>
      <c r="L2" s="2" t="s">
        <v>3</v>
      </c>
      <c r="M2" s="120" t="s">
        <v>4</v>
      </c>
      <c r="N2" s="120"/>
      <c r="O2" s="120"/>
      <c r="P2" s="120"/>
      <c r="Q2" s="120"/>
      <c r="R2" s="120"/>
    </row>
    <row r="3" spans="1:22" ht="13.5" customHeight="1" x14ac:dyDescent="0.35">
      <c r="A3" s="116"/>
      <c r="B3" s="116"/>
      <c r="C3" s="118"/>
      <c r="D3" s="118"/>
      <c r="E3" s="118"/>
      <c r="F3" s="118"/>
      <c r="G3" s="118"/>
      <c r="H3" s="118"/>
      <c r="I3" s="118"/>
      <c r="J3" s="118"/>
      <c r="K3" s="118"/>
      <c r="L3" s="2" t="s">
        <v>5</v>
      </c>
      <c r="M3" s="120" t="s">
        <v>6</v>
      </c>
      <c r="N3" s="120"/>
      <c r="O3" s="120"/>
      <c r="P3" s="120"/>
      <c r="Q3" s="120"/>
      <c r="R3" s="120"/>
    </row>
    <row r="4" spans="1:22" ht="15" thickBot="1" x14ac:dyDescent="0.4">
      <c r="A4" s="117"/>
      <c r="B4" s="117"/>
      <c r="C4" s="121" t="s">
        <v>7</v>
      </c>
      <c r="D4" s="121"/>
      <c r="E4" s="121"/>
      <c r="F4" s="121"/>
      <c r="G4" s="121"/>
      <c r="H4" s="121"/>
      <c r="I4" s="121"/>
      <c r="J4" s="121"/>
      <c r="K4" s="121"/>
      <c r="L4" s="3" t="s">
        <v>8</v>
      </c>
      <c r="M4" s="122" t="s">
        <v>9</v>
      </c>
      <c r="N4" s="123"/>
      <c r="O4" s="123"/>
      <c r="P4" s="123"/>
      <c r="Q4" s="123"/>
      <c r="R4" s="123"/>
    </row>
    <row r="5" spans="1:22" ht="15" thickTop="1" x14ac:dyDescent="0.35">
      <c r="A5" s="126" t="s">
        <v>10</v>
      </c>
      <c r="B5" s="124" t="s">
        <v>11</v>
      </c>
      <c r="C5" s="125"/>
      <c r="D5" s="125"/>
      <c r="E5" s="128"/>
      <c r="F5" s="4"/>
      <c r="G5" s="124" t="s">
        <v>12</v>
      </c>
      <c r="H5" s="125"/>
      <c r="I5" s="128"/>
      <c r="J5" s="4"/>
      <c r="K5" s="124" t="s">
        <v>13</v>
      </c>
      <c r="L5" s="125"/>
      <c r="M5" s="128"/>
      <c r="N5" s="124" t="s">
        <v>14</v>
      </c>
      <c r="O5" s="125"/>
      <c r="P5" s="128"/>
      <c r="Q5" s="124" t="s">
        <v>15</v>
      </c>
      <c r="R5" s="125"/>
      <c r="S5" s="125"/>
      <c r="T5" s="125"/>
    </row>
    <row r="6" spans="1:22" s="7" customFormat="1" ht="21" x14ac:dyDescent="0.35">
      <c r="A6" s="127"/>
      <c r="B6" s="5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" t="s">
        <v>29</v>
      </c>
      <c r="P6" s="6" t="s">
        <v>30</v>
      </c>
      <c r="Q6" s="6" t="s">
        <v>21</v>
      </c>
      <c r="R6" s="6" t="s">
        <v>22</v>
      </c>
      <c r="S6" s="6" t="s">
        <v>23</v>
      </c>
      <c r="T6" s="6" t="s">
        <v>24</v>
      </c>
      <c r="V6" s="8"/>
    </row>
    <row r="7" spans="1:22" s="14" customFormat="1" ht="72.5" x14ac:dyDescent="0.35">
      <c r="A7" s="9">
        <v>1</v>
      </c>
      <c r="B7" s="10" t="s">
        <v>31</v>
      </c>
      <c r="C7" s="11" t="s">
        <v>32</v>
      </c>
      <c r="D7" s="12" t="s">
        <v>33</v>
      </c>
      <c r="E7" s="11" t="s">
        <v>34</v>
      </c>
      <c r="F7" s="13" t="s">
        <v>35</v>
      </c>
      <c r="G7" s="13">
        <v>2</v>
      </c>
      <c r="H7" s="13">
        <v>4</v>
      </c>
      <c r="I7" s="9">
        <f>G7*H7</f>
        <v>8</v>
      </c>
      <c r="J7" s="9" t="str">
        <f t="shared" ref="J7:J11" si="0">IF(I7&gt;19,"KRITIKAL",IF(I7&gt;12,"TINGGI",IF(I7&gt;5,"SEDANG",IF(I7&gt;0,"RENDAH"))))</f>
        <v>SEDANG</v>
      </c>
      <c r="K7" s="13" t="s">
        <v>36</v>
      </c>
      <c r="L7" s="13" t="s">
        <v>37</v>
      </c>
      <c r="M7" s="13"/>
      <c r="N7" s="13" t="s">
        <v>38</v>
      </c>
      <c r="O7" s="13" t="s">
        <v>39</v>
      </c>
      <c r="P7" s="13" t="s">
        <v>40</v>
      </c>
      <c r="Q7" s="13">
        <v>1</v>
      </c>
      <c r="R7" s="13">
        <v>2</v>
      </c>
      <c r="S7" s="9">
        <f t="shared" ref="S7:S11" si="1">Q7*R7</f>
        <v>2</v>
      </c>
      <c r="T7" s="9" t="str">
        <f t="shared" ref="T7:T11" si="2">IF(S7&gt;19,"KRITIKAL",IF(S7&gt;12,"TINGGI",IF(S7&gt;5,"SEDANG",IF(S7&gt;0,"RENDAH"))))</f>
        <v>RENDAH</v>
      </c>
      <c r="V7" s="8"/>
    </row>
    <row r="8" spans="1:22" s="18" customFormat="1" ht="61.5" customHeight="1" x14ac:dyDescent="0.35">
      <c r="A8" s="9">
        <v>2</v>
      </c>
      <c r="B8" s="10" t="s">
        <v>41</v>
      </c>
      <c r="C8" s="15"/>
      <c r="D8" s="16"/>
      <c r="E8" s="15"/>
      <c r="F8" s="9"/>
      <c r="G8" s="9"/>
      <c r="H8" s="9"/>
      <c r="I8" s="9">
        <f t="shared" ref="I8:I11" si="3">G8*H8</f>
        <v>0</v>
      </c>
      <c r="J8" s="9" t="b">
        <f t="shared" si="0"/>
        <v>0</v>
      </c>
      <c r="K8" s="9"/>
      <c r="L8" s="9"/>
      <c r="M8" s="17"/>
      <c r="N8" s="9"/>
      <c r="O8" s="9"/>
      <c r="P8" s="9"/>
      <c r="Q8" s="9"/>
      <c r="R8" s="9"/>
      <c r="S8" s="9">
        <f t="shared" si="1"/>
        <v>0</v>
      </c>
      <c r="T8" s="9" t="b">
        <f t="shared" si="2"/>
        <v>0</v>
      </c>
      <c r="V8" s="8"/>
    </row>
    <row r="9" spans="1:22" s="18" customFormat="1" ht="61.5" customHeight="1" x14ac:dyDescent="0.35">
      <c r="A9" s="9">
        <v>3</v>
      </c>
      <c r="B9" s="10" t="s">
        <v>42</v>
      </c>
      <c r="C9" s="15"/>
      <c r="D9" s="16"/>
      <c r="E9" s="15"/>
      <c r="F9" s="9"/>
      <c r="G9" s="9"/>
      <c r="H9" s="9"/>
      <c r="I9" s="9">
        <f t="shared" si="3"/>
        <v>0</v>
      </c>
      <c r="J9" s="9" t="b">
        <f t="shared" si="0"/>
        <v>0</v>
      </c>
      <c r="K9" s="9"/>
      <c r="L9" s="9"/>
      <c r="M9" s="17"/>
      <c r="N9" s="9"/>
      <c r="O9" s="9"/>
      <c r="P9" s="9"/>
      <c r="Q9" s="9"/>
      <c r="R9" s="9"/>
      <c r="S9" s="9">
        <f t="shared" si="1"/>
        <v>0</v>
      </c>
      <c r="T9" s="9" t="b">
        <f t="shared" si="2"/>
        <v>0</v>
      </c>
      <c r="V9" s="19" t="s">
        <v>43</v>
      </c>
    </row>
    <row r="10" spans="1:22" s="18" customFormat="1" ht="61.5" customHeight="1" x14ac:dyDescent="0.35">
      <c r="A10" s="9">
        <v>4</v>
      </c>
      <c r="B10" s="10" t="s">
        <v>44</v>
      </c>
      <c r="C10" s="20"/>
      <c r="D10" s="16"/>
      <c r="E10" s="15"/>
      <c r="F10" s="9"/>
      <c r="G10" s="9"/>
      <c r="H10" s="9"/>
      <c r="I10" s="9">
        <f t="shared" si="3"/>
        <v>0</v>
      </c>
      <c r="J10" s="9" t="b">
        <f t="shared" si="0"/>
        <v>0</v>
      </c>
      <c r="K10" s="9"/>
      <c r="L10" s="9"/>
      <c r="M10" s="17"/>
      <c r="N10" s="9"/>
      <c r="O10" s="9"/>
      <c r="P10" s="9"/>
      <c r="Q10" s="9"/>
      <c r="R10" s="9"/>
      <c r="S10" s="9">
        <f t="shared" si="1"/>
        <v>0</v>
      </c>
      <c r="T10" s="9" t="b">
        <f t="shared" si="2"/>
        <v>0</v>
      </c>
      <c r="V10" s="8"/>
    </row>
    <row r="11" spans="1:22" s="18" customFormat="1" ht="72.5" x14ac:dyDescent="0.35">
      <c r="A11" s="9">
        <v>5</v>
      </c>
      <c r="B11" s="21" t="s">
        <v>45</v>
      </c>
      <c r="C11" s="11" t="s">
        <v>46</v>
      </c>
      <c r="D11" s="11" t="s">
        <v>47</v>
      </c>
      <c r="E11" s="11" t="s">
        <v>48</v>
      </c>
      <c r="F11" s="13" t="s">
        <v>49</v>
      </c>
      <c r="G11" s="13">
        <v>3</v>
      </c>
      <c r="H11" s="13">
        <v>3</v>
      </c>
      <c r="I11" s="9">
        <f t="shared" si="3"/>
        <v>9</v>
      </c>
      <c r="J11" s="9" t="str">
        <f t="shared" si="0"/>
        <v>SEDANG</v>
      </c>
      <c r="K11" s="13" t="s">
        <v>50</v>
      </c>
      <c r="L11" s="13" t="s">
        <v>51</v>
      </c>
      <c r="M11" s="13" t="s">
        <v>52</v>
      </c>
      <c r="N11" s="11" t="s">
        <v>53</v>
      </c>
      <c r="O11" s="13" t="s">
        <v>54</v>
      </c>
      <c r="P11" s="13" t="s">
        <v>40</v>
      </c>
      <c r="Q11" s="13">
        <v>1</v>
      </c>
      <c r="R11" s="13">
        <v>2</v>
      </c>
      <c r="S11" s="9">
        <f t="shared" si="1"/>
        <v>2</v>
      </c>
      <c r="T11" s="9" t="str">
        <f t="shared" si="2"/>
        <v>RENDAH</v>
      </c>
      <c r="V11" s="8"/>
    </row>
    <row r="12" spans="1:22" s="18" customFormat="1" x14ac:dyDescent="0.35">
      <c r="A12"/>
      <c r="B12" s="22"/>
      <c r="C12"/>
      <c r="D12"/>
      <c r="E12"/>
      <c r="F12" s="7"/>
      <c r="G12" s="7"/>
      <c r="H12" s="7"/>
      <c r="I12"/>
      <c r="J12" s="7"/>
      <c r="K12"/>
      <c r="L12" s="23"/>
      <c r="M12"/>
      <c r="N12"/>
      <c r="O12" s="7"/>
      <c r="P12" s="7"/>
      <c r="Q12" s="7"/>
      <c r="R12"/>
      <c r="S12"/>
      <c r="T12"/>
    </row>
    <row r="13" spans="1:22" x14ac:dyDescent="0.35">
      <c r="A13" s="126" t="s">
        <v>10</v>
      </c>
      <c r="B13" s="124" t="s">
        <v>11</v>
      </c>
      <c r="C13" s="125"/>
      <c r="D13" s="125"/>
      <c r="E13" s="128"/>
      <c r="F13" s="4"/>
      <c r="G13" s="124" t="s">
        <v>12</v>
      </c>
      <c r="H13" s="125"/>
      <c r="I13" s="128"/>
      <c r="J13" s="4"/>
      <c r="K13" s="124" t="s">
        <v>13</v>
      </c>
      <c r="L13" s="125"/>
      <c r="M13" s="128"/>
      <c r="N13" s="124" t="s">
        <v>14</v>
      </c>
      <c r="O13" s="125"/>
      <c r="P13" s="128"/>
      <c r="Q13" s="124" t="s">
        <v>15</v>
      </c>
      <c r="R13" s="125"/>
      <c r="S13" s="125"/>
      <c r="T13" s="125"/>
    </row>
    <row r="14" spans="1:22" s="7" customFormat="1" ht="21" x14ac:dyDescent="0.35">
      <c r="A14" s="127"/>
      <c r="B14" s="5" t="s">
        <v>16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 t="s">
        <v>22</v>
      </c>
      <c r="I14" s="6" t="s">
        <v>23</v>
      </c>
      <c r="J14" s="6" t="s">
        <v>24</v>
      </c>
      <c r="K14" s="6" t="s">
        <v>25</v>
      </c>
      <c r="L14" s="6" t="s">
        <v>26</v>
      </c>
      <c r="M14" s="6" t="s">
        <v>27</v>
      </c>
      <c r="N14" s="6" t="s">
        <v>28</v>
      </c>
      <c r="O14" s="6" t="s">
        <v>29</v>
      </c>
      <c r="P14" s="6" t="s">
        <v>30</v>
      </c>
      <c r="Q14" s="6" t="s">
        <v>21</v>
      </c>
      <c r="R14" s="6" t="s">
        <v>22</v>
      </c>
      <c r="S14" s="6" t="s">
        <v>23</v>
      </c>
      <c r="T14" s="6" t="s">
        <v>24</v>
      </c>
      <c r="V14" s="8"/>
    </row>
    <row r="15" spans="1:22" s="18" customFormat="1" ht="31.5" x14ac:dyDescent="0.35">
      <c r="A15" s="129">
        <v>1</v>
      </c>
      <c r="B15" s="132" t="s">
        <v>55</v>
      </c>
      <c r="C15" s="24" t="s">
        <v>56</v>
      </c>
      <c r="D15" s="24" t="s">
        <v>57</v>
      </c>
      <c r="E15" s="24" t="s">
        <v>58</v>
      </c>
      <c r="G15" s="25">
        <v>4</v>
      </c>
      <c r="H15" s="25">
        <v>5</v>
      </c>
      <c r="I15" s="25">
        <f>G15*H15</f>
        <v>20</v>
      </c>
      <c r="J15" s="14" t="s">
        <v>270</v>
      </c>
      <c r="K15" s="26" t="s">
        <v>59</v>
      </c>
      <c r="L15" s="26" t="s">
        <v>60</v>
      </c>
      <c r="M15" s="26" t="s">
        <v>61</v>
      </c>
      <c r="N15" s="27" t="s">
        <v>62</v>
      </c>
      <c r="O15" s="25" t="s">
        <v>63</v>
      </c>
      <c r="P15" s="25" t="s">
        <v>64</v>
      </c>
      <c r="Q15" s="25">
        <v>3</v>
      </c>
      <c r="R15" s="25">
        <v>2</v>
      </c>
      <c r="S15" s="25">
        <f>Q15*R15</f>
        <v>6</v>
      </c>
      <c r="T15" s="25" t="s">
        <v>65</v>
      </c>
    </row>
    <row r="16" spans="1:22" s="18" customFormat="1" ht="63" x14ac:dyDescent="0.35">
      <c r="A16" s="130"/>
      <c r="B16" s="134"/>
      <c r="C16" s="24" t="s">
        <v>66</v>
      </c>
      <c r="D16" s="24" t="s">
        <v>67</v>
      </c>
      <c r="E16" s="24" t="s">
        <v>68</v>
      </c>
      <c r="G16" s="25">
        <v>4</v>
      </c>
      <c r="H16" s="25">
        <v>4</v>
      </c>
      <c r="I16" s="25">
        <f t="shared" ref="I16:I28" si="4">G16*H16</f>
        <v>16</v>
      </c>
      <c r="J16" s="14" t="s">
        <v>270</v>
      </c>
      <c r="K16" s="26" t="s">
        <v>69</v>
      </c>
      <c r="L16" s="26" t="s">
        <v>60</v>
      </c>
      <c r="M16" s="26" t="s">
        <v>70</v>
      </c>
      <c r="N16" s="27" t="s">
        <v>71</v>
      </c>
      <c r="O16" s="25" t="s">
        <v>72</v>
      </c>
      <c r="P16" s="25" t="s">
        <v>73</v>
      </c>
      <c r="Q16" s="25">
        <v>3</v>
      </c>
      <c r="R16" s="25">
        <v>2</v>
      </c>
      <c r="S16" s="25">
        <f t="shared" ref="S16:S33" si="5">Q16*R16</f>
        <v>6</v>
      </c>
      <c r="T16" s="25" t="s">
        <v>65</v>
      </c>
    </row>
    <row r="17" spans="1:22" s="18" customFormat="1" ht="31.5" x14ac:dyDescent="0.35">
      <c r="A17" s="130"/>
      <c r="B17" s="134"/>
      <c r="C17" s="24" t="s">
        <v>74</v>
      </c>
      <c r="D17" s="24" t="s">
        <v>67</v>
      </c>
      <c r="E17" s="24" t="s">
        <v>75</v>
      </c>
      <c r="G17" s="25">
        <v>4</v>
      </c>
      <c r="H17" s="25">
        <v>4</v>
      </c>
      <c r="I17" s="25">
        <f t="shared" si="4"/>
        <v>16</v>
      </c>
      <c r="J17" s="14" t="s">
        <v>270</v>
      </c>
      <c r="K17" s="26" t="s">
        <v>76</v>
      </c>
      <c r="L17" s="26" t="s">
        <v>60</v>
      </c>
      <c r="M17" s="26" t="s">
        <v>77</v>
      </c>
      <c r="N17" s="27" t="s">
        <v>78</v>
      </c>
      <c r="O17" s="25" t="s">
        <v>79</v>
      </c>
      <c r="P17" s="25" t="s">
        <v>73</v>
      </c>
      <c r="Q17" s="25">
        <v>3</v>
      </c>
      <c r="R17" s="25">
        <v>2</v>
      </c>
      <c r="S17" s="25">
        <f t="shared" si="5"/>
        <v>6</v>
      </c>
      <c r="T17" s="25" t="s">
        <v>65</v>
      </c>
    </row>
    <row r="18" spans="1:22" s="18" customFormat="1" ht="42" x14ac:dyDescent="0.35">
      <c r="A18" s="130"/>
      <c r="B18" s="134"/>
      <c r="C18" s="24" t="s">
        <v>80</v>
      </c>
      <c r="D18" s="24" t="s">
        <v>67</v>
      </c>
      <c r="E18" s="24" t="s">
        <v>81</v>
      </c>
      <c r="G18" s="25">
        <v>4</v>
      </c>
      <c r="H18" s="25">
        <v>5</v>
      </c>
      <c r="I18" s="25">
        <f t="shared" si="4"/>
        <v>20</v>
      </c>
      <c r="J18" s="14" t="s">
        <v>270</v>
      </c>
      <c r="K18" s="26" t="s">
        <v>82</v>
      </c>
      <c r="L18" s="26" t="s">
        <v>60</v>
      </c>
      <c r="M18" s="26" t="s">
        <v>83</v>
      </c>
      <c r="N18" s="27" t="s">
        <v>84</v>
      </c>
      <c r="O18" s="25" t="s">
        <v>85</v>
      </c>
      <c r="P18" s="25" t="s">
        <v>86</v>
      </c>
      <c r="Q18" s="25">
        <v>4</v>
      </c>
      <c r="R18" s="25">
        <v>5</v>
      </c>
      <c r="S18" s="25">
        <f t="shared" si="5"/>
        <v>20</v>
      </c>
      <c r="T18" s="25" t="s">
        <v>65</v>
      </c>
    </row>
    <row r="19" spans="1:22" s="18" customFormat="1" ht="42" x14ac:dyDescent="0.35">
      <c r="A19" s="130"/>
      <c r="B19" s="134"/>
      <c r="C19" s="24" t="s">
        <v>87</v>
      </c>
      <c r="D19" s="24" t="s">
        <v>88</v>
      </c>
      <c r="E19" s="24" t="s">
        <v>89</v>
      </c>
      <c r="G19" s="25">
        <v>3</v>
      </c>
      <c r="H19" s="25">
        <v>5</v>
      </c>
      <c r="I19" s="25">
        <f t="shared" si="4"/>
        <v>15</v>
      </c>
      <c r="J19" s="14" t="s">
        <v>270</v>
      </c>
      <c r="K19" s="26" t="s">
        <v>90</v>
      </c>
      <c r="L19" s="26" t="s">
        <v>60</v>
      </c>
      <c r="M19" s="26" t="s">
        <v>83</v>
      </c>
      <c r="N19" s="27" t="s">
        <v>91</v>
      </c>
      <c r="O19" s="25" t="s">
        <v>85</v>
      </c>
      <c r="P19" s="25" t="s">
        <v>86</v>
      </c>
      <c r="Q19" s="25">
        <v>3</v>
      </c>
      <c r="R19" s="25">
        <v>5</v>
      </c>
      <c r="S19" s="25">
        <f t="shared" si="5"/>
        <v>15</v>
      </c>
      <c r="T19" s="25" t="s">
        <v>219</v>
      </c>
    </row>
    <row r="20" spans="1:22" s="18" customFormat="1" ht="63" x14ac:dyDescent="0.35">
      <c r="A20" s="131"/>
      <c r="B20" s="133"/>
      <c r="C20" s="24" t="s">
        <v>92</v>
      </c>
      <c r="D20" s="24" t="s">
        <v>67</v>
      </c>
      <c r="E20" s="17" t="s">
        <v>93</v>
      </c>
      <c r="G20" s="25">
        <v>4</v>
      </c>
      <c r="H20" s="25">
        <v>2</v>
      </c>
      <c r="I20" s="25">
        <f t="shared" si="4"/>
        <v>8</v>
      </c>
      <c r="J20" s="14" t="s">
        <v>264</v>
      </c>
      <c r="K20" s="26" t="s">
        <v>94</v>
      </c>
      <c r="L20" s="26" t="s">
        <v>95</v>
      </c>
      <c r="M20" s="26" t="s">
        <v>96</v>
      </c>
      <c r="N20" s="27" t="s">
        <v>97</v>
      </c>
      <c r="O20" s="25" t="s">
        <v>85</v>
      </c>
      <c r="P20" s="25" t="s">
        <v>98</v>
      </c>
      <c r="Q20" s="25">
        <v>2</v>
      </c>
      <c r="R20" s="25">
        <v>1</v>
      </c>
      <c r="S20" s="25">
        <f t="shared" si="5"/>
        <v>2</v>
      </c>
      <c r="T20" s="25" t="s">
        <v>99</v>
      </c>
    </row>
    <row r="21" spans="1:22" s="18" customFormat="1" ht="31.5" x14ac:dyDescent="0.35">
      <c r="A21" s="129">
        <v>2</v>
      </c>
      <c r="B21" s="132" t="s">
        <v>100</v>
      </c>
      <c r="C21" s="24" t="s">
        <v>101</v>
      </c>
      <c r="D21" s="24" t="s">
        <v>88</v>
      </c>
      <c r="E21" s="24" t="s">
        <v>102</v>
      </c>
      <c r="G21" s="25">
        <v>3</v>
      </c>
      <c r="H21" s="25">
        <v>5</v>
      </c>
      <c r="I21" s="25">
        <f t="shared" si="4"/>
        <v>15</v>
      </c>
      <c r="J21" s="14" t="s">
        <v>270</v>
      </c>
      <c r="K21" s="26" t="s">
        <v>103</v>
      </c>
      <c r="L21" s="26" t="s">
        <v>104</v>
      </c>
      <c r="M21" s="26" t="s">
        <v>105</v>
      </c>
      <c r="N21" s="27" t="s">
        <v>106</v>
      </c>
      <c r="O21" s="25" t="s">
        <v>107</v>
      </c>
      <c r="P21" s="25" t="s">
        <v>108</v>
      </c>
      <c r="Q21" s="25">
        <v>3</v>
      </c>
      <c r="R21" s="25">
        <v>5</v>
      </c>
      <c r="S21" s="25">
        <f t="shared" si="5"/>
        <v>15</v>
      </c>
      <c r="T21" s="25" t="s">
        <v>219</v>
      </c>
    </row>
    <row r="22" spans="1:22" s="18" customFormat="1" ht="84" x14ac:dyDescent="0.35">
      <c r="A22" s="130"/>
      <c r="B22" s="134"/>
      <c r="C22" s="24" t="s">
        <v>109</v>
      </c>
      <c r="D22" s="24" t="s">
        <v>110</v>
      </c>
      <c r="E22" s="24" t="s">
        <v>111</v>
      </c>
      <c r="G22" s="25">
        <v>3</v>
      </c>
      <c r="H22" s="25">
        <v>3</v>
      </c>
      <c r="I22" s="25">
        <f t="shared" si="4"/>
        <v>9</v>
      </c>
      <c r="J22" s="14" t="s">
        <v>264</v>
      </c>
      <c r="K22" s="26" t="s">
        <v>112</v>
      </c>
      <c r="L22" s="26" t="s">
        <v>113</v>
      </c>
      <c r="M22" s="26" t="s">
        <v>114</v>
      </c>
      <c r="N22" s="27" t="s">
        <v>115</v>
      </c>
      <c r="O22" s="25" t="s">
        <v>107</v>
      </c>
      <c r="P22" s="25" t="s">
        <v>108</v>
      </c>
      <c r="Q22" s="25">
        <v>3</v>
      </c>
      <c r="R22" s="25">
        <v>3</v>
      </c>
      <c r="S22" s="25">
        <f t="shared" si="5"/>
        <v>9</v>
      </c>
      <c r="T22" s="25" t="s">
        <v>126</v>
      </c>
    </row>
    <row r="23" spans="1:22" s="18" customFormat="1" ht="73.5" x14ac:dyDescent="0.35">
      <c r="A23" s="130"/>
      <c r="B23" s="134"/>
      <c r="C23" s="24" t="s">
        <v>116</v>
      </c>
      <c r="D23" s="24" t="s">
        <v>88</v>
      </c>
      <c r="E23" s="24" t="s">
        <v>117</v>
      </c>
      <c r="G23" s="25">
        <v>3</v>
      </c>
      <c r="H23" s="25">
        <v>4</v>
      </c>
      <c r="I23" s="25">
        <f t="shared" si="4"/>
        <v>12</v>
      </c>
      <c r="J23" s="14" t="s">
        <v>264</v>
      </c>
      <c r="K23" s="26" t="s">
        <v>118</v>
      </c>
      <c r="L23" s="26" t="s">
        <v>113</v>
      </c>
      <c r="M23" s="26" t="s">
        <v>114</v>
      </c>
      <c r="N23" s="27" t="s">
        <v>119</v>
      </c>
      <c r="O23" s="25" t="s">
        <v>107</v>
      </c>
      <c r="P23" s="25" t="s">
        <v>108</v>
      </c>
      <c r="Q23" s="25">
        <v>3</v>
      </c>
      <c r="R23" s="25">
        <v>1</v>
      </c>
      <c r="S23" s="25">
        <f t="shared" si="5"/>
        <v>3</v>
      </c>
      <c r="T23" s="25" t="s">
        <v>99</v>
      </c>
    </row>
    <row r="24" spans="1:22" ht="31.5" x14ac:dyDescent="0.35">
      <c r="A24" s="130"/>
      <c r="B24" s="134"/>
      <c r="C24" s="24" t="s">
        <v>120</v>
      </c>
      <c r="D24" s="24" t="s">
        <v>67</v>
      </c>
      <c r="E24" s="24" t="s">
        <v>121</v>
      </c>
      <c r="G24" s="25">
        <v>2</v>
      </c>
      <c r="H24" s="25">
        <v>4</v>
      </c>
      <c r="I24" s="25">
        <v>8</v>
      </c>
      <c r="J24" s="7" t="s">
        <v>264</v>
      </c>
      <c r="K24" s="26" t="s">
        <v>122</v>
      </c>
      <c r="L24" s="26" t="s">
        <v>123</v>
      </c>
      <c r="M24" s="26" t="s">
        <v>124</v>
      </c>
      <c r="N24" s="27" t="s">
        <v>125</v>
      </c>
      <c r="O24" s="25" t="s">
        <v>85</v>
      </c>
      <c r="P24" s="25" t="s">
        <v>73</v>
      </c>
      <c r="Q24" s="25">
        <v>2</v>
      </c>
      <c r="R24" s="25">
        <v>4</v>
      </c>
      <c r="S24" s="25">
        <f t="shared" si="5"/>
        <v>8</v>
      </c>
      <c r="T24" s="25" t="s">
        <v>126</v>
      </c>
    </row>
    <row r="25" spans="1:22" ht="42" x14ac:dyDescent="0.35">
      <c r="A25" s="131"/>
      <c r="B25" s="133"/>
      <c r="C25" s="24" t="s">
        <v>127</v>
      </c>
      <c r="D25" s="24" t="s">
        <v>67</v>
      </c>
      <c r="E25" s="24" t="s">
        <v>128</v>
      </c>
      <c r="G25" s="25">
        <v>3</v>
      </c>
      <c r="H25" s="25">
        <v>4</v>
      </c>
      <c r="I25" s="25">
        <f t="shared" ref="I25" si="6">G25*H25</f>
        <v>12</v>
      </c>
      <c r="J25" s="7" t="s">
        <v>264</v>
      </c>
      <c r="K25" s="26" t="s">
        <v>129</v>
      </c>
      <c r="L25" s="26" t="s">
        <v>130</v>
      </c>
      <c r="M25" s="26" t="s">
        <v>131</v>
      </c>
      <c r="N25" s="26" t="s">
        <v>132</v>
      </c>
      <c r="O25" s="25" t="s">
        <v>107</v>
      </c>
      <c r="P25" s="25" t="s">
        <v>133</v>
      </c>
      <c r="Q25" s="25">
        <v>3</v>
      </c>
      <c r="R25" s="25">
        <v>4</v>
      </c>
      <c r="S25" s="25">
        <f t="shared" si="5"/>
        <v>12</v>
      </c>
      <c r="T25" s="25" t="s">
        <v>126</v>
      </c>
    </row>
    <row r="26" spans="1:22" ht="31.5" x14ac:dyDescent="0.35">
      <c r="A26" s="25">
        <v>3</v>
      </c>
      <c r="B26" s="26" t="s">
        <v>134</v>
      </c>
      <c r="C26" s="24" t="s">
        <v>135</v>
      </c>
      <c r="D26" s="24" t="s">
        <v>88</v>
      </c>
      <c r="E26" s="24" t="s">
        <v>136</v>
      </c>
      <c r="G26" s="25">
        <v>2</v>
      </c>
      <c r="H26" s="25">
        <v>5</v>
      </c>
      <c r="I26" s="25">
        <f t="shared" si="4"/>
        <v>10</v>
      </c>
      <c r="J26" s="7" t="s">
        <v>264</v>
      </c>
      <c r="K26" s="26" t="s">
        <v>137</v>
      </c>
      <c r="L26" s="26" t="s">
        <v>138</v>
      </c>
      <c r="M26" s="26" t="s">
        <v>139</v>
      </c>
      <c r="N26" s="27" t="s">
        <v>140</v>
      </c>
      <c r="O26" s="25" t="s">
        <v>85</v>
      </c>
      <c r="P26" s="25" t="s">
        <v>141</v>
      </c>
      <c r="Q26" s="25">
        <v>2</v>
      </c>
      <c r="R26" s="25">
        <v>5</v>
      </c>
      <c r="S26" s="25">
        <f t="shared" si="5"/>
        <v>10</v>
      </c>
      <c r="T26" s="25" t="s">
        <v>126</v>
      </c>
    </row>
    <row r="27" spans="1:22" ht="42" x14ac:dyDescent="0.35">
      <c r="A27" s="129">
        <v>4</v>
      </c>
      <c r="B27" s="132" t="s">
        <v>142</v>
      </c>
      <c r="C27" s="24" t="s">
        <v>143</v>
      </c>
      <c r="D27" s="24" t="s">
        <v>67</v>
      </c>
      <c r="E27" s="24" t="s">
        <v>144</v>
      </c>
      <c r="G27" s="25">
        <v>4</v>
      </c>
      <c r="H27" s="25">
        <v>5</v>
      </c>
      <c r="I27" s="25">
        <f t="shared" si="4"/>
        <v>20</v>
      </c>
      <c r="J27" s="7" t="s">
        <v>270</v>
      </c>
      <c r="K27" s="26" t="s">
        <v>145</v>
      </c>
      <c r="L27" s="26" t="s">
        <v>60</v>
      </c>
      <c r="M27" s="26" t="s">
        <v>146</v>
      </c>
      <c r="N27" s="27" t="s">
        <v>147</v>
      </c>
      <c r="O27" s="25" t="s">
        <v>85</v>
      </c>
      <c r="P27" s="25" t="s">
        <v>73</v>
      </c>
      <c r="Q27" s="25">
        <v>4</v>
      </c>
      <c r="R27" s="25">
        <v>5</v>
      </c>
      <c r="S27" s="25">
        <f t="shared" si="5"/>
        <v>20</v>
      </c>
      <c r="T27" s="25" t="s">
        <v>219</v>
      </c>
    </row>
    <row r="28" spans="1:22" ht="73.5" x14ac:dyDescent="0.35">
      <c r="A28" s="131"/>
      <c r="B28" s="133"/>
      <c r="C28" s="24" t="s">
        <v>148</v>
      </c>
      <c r="D28" s="24" t="s">
        <v>149</v>
      </c>
      <c r="E28" s="24" t="s">
        <v>150</v>
      </c>
      <c r="G28" s="25">
        <v>3</v>
      </c>
      <c r="H28" s="25">
        <v>4</v>
      </c>
      <c r="I28" s="25">
        <f t="shared" si="4"/>
        <v>12</v>
      </c>
      <c r="J28" s="7" t="s">
        <v>264</v>
      </c>
      <c r="K28" s="26" t="s">
        <v>151</v>
      </c>
      <c r="L28" s="26" t="s">
        <v>152</v>
      </c>
      <c r="M28" s="26" t="s">
        <v>153</v>
      </c>
      <c r="N28" s="27" t="s">
        <v>147</v>
      </c>
      <c r="O28" s="25" t="s">
        <v>85</v>
      </c>
      <c r="P28" s="25" t="s">
        <v>73</v>
      </c>
      <c r="Q28" s="25">
        <v>3</v>
      </c>
      <c r="R28" s="25">
        <v>4</v>
      </c>
      <c r="S28" s="25">
        <f t="shared" si="5"/>
        <v>12</v>
      </c>
      <c r="T28" s="25" t="s">
        <v>126</v>
      </c>
    </row>
    <row r="29" spans="1:22" ht="52.5" x14ac:dyDescent="0.35">
      <c r="A29" s="129">
        <v>5</v>
      </c>
      <c r="B29" s="132" t="s">
        <v>154</v>
      </c>
      <c r="C29" s="24" t="s">
        <v>155</v>
      </c>
      <c r="D29" s="24" t="s">
        <v>67</v>
      </c>
      <c r="E29" s="24" t="s">
        <v>144</v>
      </c>
      <c r="G29" s="25">
        <v>4</v>
      </c>
      <c r="H29" s="25">
        <v>5</v>
      </c>
      <c r="I29" s="25">
        <v>20</v>
      </c>
      <c r="J29" s="7" t="s">
        <v>270</v>
      </c>
      <c r="K29" s="26" t="s">
        <v>156</v>
      </c>
      <c r="L29" s="26" t="s">
        <v>157</v>
      </c>
      <c r="M29" s="26" t="s">
        <v>158</v>
      </c>
      <c r="N29" s="27" t="s">
        <v>159</v>
      </c>
      <c r="O29" s="25">
        <v>1</v>
      </c>
      <c r="P29" s="25" t="s">
        <v>160</v>
      </c>
      <c r="Q29" s="25">
        <v>4</v>
      </c>
      <c r="R29" s="25">
        <v>5</v>
      </c>
      <c r="S29" s="25">
        <f t="shared" si="5"/>
        <v>20</v>
      </c>
      <c r="T29" s="25" t="s">
        <v>219</v>
      </c>
    </row>
    <row r="30" spans="1:22" ht="42" x14ac:dyDescent="0.35">
      <c r="A30" s="131"/>
      <c r="B30" s="133"/>
      <c r="C30" s="24" t="s">
        <v>161</v>
      </c>
      <c r="D30" s="24" t="s">
        <v>67</v>
      </c>
      <c r="E30" s="24" t="s">
        <v>162</v>
      </c>
      <c r="G30" s="25">
        <v>4</v>
      </c>
      <c r="H30" s="25">
        <v>4</v>
      </c>
      <c r="I30" s="25">
        <v>16</v>
      </c>
      <c r="J30" s="7" t="s">
        <v>270</v>
      </c>
      <c r="K30" s="26" t="s">
        <v>163</v>
      </c>
      <c r="L30" s="26" t="s">
        <v>164</v>
      </c>
      <c r="M30" s="26" t="s">
        <v>158</v>
      </c>
      <c r="N30" s="27" t="s">
        <v>165</v>
      </c>
      <c r="O30" s="25" t="s">
        <v>85</v>
      </c>
      <c r="P30" s="25" t="s">
        <v>160</v>
      </c>
      <c r="Q30" s="25">
        <v>4</v>
      </c>
      <c r="R30" s="25">
        <v>4</v>
      </c>
      <c r="S30" s="25">
        <f t="shared" si="5"/>
        <v>16</v>
      </c>
      <c r="T30" s="25" t="s">
        <v>219</v>
      </c>
    </row>
    <row r="31" spans="1:22" s="7" customFormat="1" ht="21" x14ac:dyDescent="0.35">
      <c r="A31" s="95"/>
      <c r="B31" s="5" t="s">
        <v>16</v>
      </c>
      <c r="C31" s="6" t="s">
        <v>17</v>
      </c>
      <c r="D31" s="6" t="s">
        <v>18</v>
      </c>
      <c r="E31" s="6" t="s">
        <v>19</v>
      </c>
      <c r="F31" s="6" t="s">
        <v>20</v>
      </c>
      <c r="G31" s="6" t="s">
        <v>21</v>
      </c>
      <c r="H31" s="6" t="s">
        <v>22</v>
      </c>
      <c r="I31" s="6" t="s">
        <v>23</v>
      </c>
      <c r="J31" s="6" t="s">
        <v>24</v>
      </c>
      <c r="K31" s="6" t="s">
        <v>25</v>
      </c>
      <c r="L31" s="6" t="s">
        <v>26</v>
      </c>
      <c r="M31" s="6" t="s">
        <v>27</v>
      </c>
      <c r="N31" s="6" t="s">
        <v>28</v>
      </c>
      <c r="O31" s="6" t="s">
        <v>29</v>
      </c>
      <c r="P31" s="6" t="s">
        <v>30</v>
      </c>
      <c r="Q31" s="6" t="s">
        <v>21</v>
      </c>
      <c r="R31" s="6" t="s">
        <v>22</v>
      </c>
      <c r="S31" s="6" t="s">
        <v>23</v>
      </c>
      <c r="T31" s="6" t="s">
        <v>24</v>
      </c>
      <c r="V31" s="8"/>
    </row>
    <row r="32" spans="1:22" s="107" customFormat="1" ht="45" customHeight="1" x14ac:dyDescent="0.35">
      <c r="A32" s="102">
        <v>6</v>
      </c>
      <c r="B32" s="103" t="s">
        <v>290</v>
      </c>
      <c r="C32" s="104" t="s">
        <v>291</v>
      </c>
      <c r="D32" s="104" t="s">
        <v>67</v>
      </c>
      <c r="E32" s="104" t="s">
        <v>292</v>
      </c>
      <c r="F32" s="105"/>
      <c r="G32" s="106">
        <v>5</v>
      </c>
      <c r="H32" s="106">
        <v>3</v>
      </c>
      <c r="I32" s="106">
        <v>15</v>
      </c>
      <c r="J32" s="105" t="s">
        <v>270</v>
      </c>
      <c r="K32" s="108" t="s">
        <v>294</v>
      </c>
      <c r="L32" s="108" t="s">
        <v>157</v>
      </c>
      <c r="M32" s="108" t="s">
        <v>271</v>
      </c>
      <c r="N32" s="109" t="s">
        <v>293</v>
      </c>
      <c r="O32" s="106">
        <v>1</v>
      </c>
      <c r="P32" s="106" t="s">
        <v>160</v>
      </c>
      <c r="Q32" s="106">
        <v>5</v>
      </c>
      <c r="R32" s="106">
        <v>3</v>
      </c>
      <c r="S32" s="106">
        <v>15</v>
      </c>
      <c r="T32" s="106" t="s">
        <v>219</v>
      </c>
    </row>
    <row r="33" spans="1:20" s="107" customFormat="1" ht="42" x14ac:dyDescent="0.35">
      <c r="A33" s="106">
        <v>7</v>
      </c>
      <c r="B33" s="103" t="s">
        <v>290</v>
      </c>
      <c r="C33" s="104" t="s">
        <v>296</v>
      </c>
      <c r="D33" s="104" t="s">
        <v>67</v>
      </c>
      <c r="E33" s="104" t="s">
        <v>295</v>
      </c>
      <c r="F33" s="105"/>
      <c r="G33" s="102">
        <v>4</v>
      </c>
      <c r="H33" s="102">
        <v>3</v>
      </c>
      <c r="I33" s="102">
        <v>12</v>
      </c>
      <c r="J33" s="105" t="s">
        <v>264</v>
      </c>
      <c r="K33" s="110" t="s">
        <v>297</v>
      </c>
      <c r="L33" s="108" t="s">
        <v>164</v>
      </c>
      <c r="M33" s="108" t="s">
        <v>271</v>
      </c>
      <c r="N33" s="109" t="s">
        <v>298</v>
      </c>
      <c r="O33" s="106" t="s">
        <v>85</v>
      </c>
      <c r="P33" s="106" t="s">
        <v>160</v>
      </c>
      <c r="Q33" s="106">
        <v>4</v>
      </c>
      <c r="R33" s="106">
        <v>3</v>
      </c>
      <c r="S33" s="106">
        <f t="shared" si="5"/>
        <v>12</v>
      </c>
      <c r="T33" s="106" t="s">
        <v>126</v>
      </c>
    </row>
    <row r="34" spans="1:20" s="107" customFormat="1" ht="42" x14ac:dyDescent="0.35">
      <c r="A34" s="102">
        <v>8</v>
      </c>
      <c r="B34" s="103" t="s">
        <v>299</v>
      </c>
      <c r="C34" s="104" t="s">
        <v>300</v>
      </c>
      <c r="D34" s="104" t="s">
        <v>67</v>
      </c>
      <c r="E34" s="104" t="s">
        <v>295</v>
      </c>
      <c r="F34" s="105"/>
      <c r="G34" s="106">
        <v>4</v>
      </c>
      <c r="H34" s="106">
        <v>1</v>
      </c>
      <c r="I34" s="106">
        <v>4</v>
      </c>
      <c r="J34" s="111" t="s">
        <v>307</v>
      </c>
      <c r="K34" s="108" t="s">
        <v>294</v>
      </c>
      <c r="L34" s="108" t="s">
        <v>157</v>
      </c>
      <c r="M34" s="108" t="s">
        <v>158</v>
      </c>
      <c r="N34" s="109" t="s">
        <v>301</v>
      </c>
      <c r="O34" s="106">
        <v>1</v>
      </c>
      <c r="P34" s="106" t="s">
        <v>160</v>
      </c>
      <c r="Q34" s="106">
        <v>4</v>
      </c>
      <c r="R34" s="106">
        <v>1</v>
      </c>
      <c r="S34" s="106">
        <f t="shared" ref="S34:S35" si="7">Q34*R34</f>
        <v>4</v>
      </c>
      <c r="T34" s="106" t="s">
        <v>308</v>
      </c>
    </row>
    <row r="35" spans="1:20" s="107" customFormat="1" ht="39.5" thickBot="1" x14ac:dyDescent="0.4">
      <c r="A35" s="106">
        <v>9</v>
      </c>
      <c r="B35" s="112" t="s">
        <v>302</v>
      </c>
      <c r="C35" s="112" t="s">
        <v>304</v>
      </c>
      <c r="D35" s="104" t="s">
        <v>67</v>
      </c>
      <c r="E35" s="112" t="s">
        <v>303</v>
      </c>
      <c r="F35" s="105"/>
      <c r="G35" s="113">
        <v>4</v>
      </c>
      <c r="H35" s="113">
        <v>4</v>
      </c>
      <c r="I35" s="113">
        <v>16</v>
      </c>
      <c r="J35" s="111" t="s">
        <v>307</v>
      </c>
      <c r="K35" s="112" t="s">
        <v>306</v>
      </c>
      <c r="L35" s="108" t="s">
        <v>164</v>
      </c>
      <c r="M35" s="108" t="s">
        <v>158</v>
      </c>
      <c r="N35" s="109" t="s">
        <v>305</v>
      </c>
      <c r="O35" s="106" t="s">
        <v>85</v>
      </c>
      <c r="P35" s="106" t="s">
        <v>160</v>
      </c>
      <c r="Q35" s="106">
        <v>4</v>
      </c>
      <c r="R35" s="106">
        <v>4</v>
      </c>
      <c r="S35" s="106">
        <f t="shared" si="7"/>
        <v>16</v>
      </c>
      <c r="T35" s="106" t="s">
        <v>126</v>
      </c>
    </row>
    <row r="36" spans="1:20" ht="42" x14ac:dyDescent="0.35">
      <c r="A36" s="129">
        <v>10</v>
      </c>
      <c r="B36" s="129" t="s">
        <v>259</v>
      </c>
      <c r="C36" s="24" t="s">
        <v>261</v>
      </c>
      <c r="D36" s="24" t="s">
        <v>67</v>
      </c>
      <c r="E36" s="24" t="s">
        <v>262</v>
      </c>
      <c r="G36" s="25">
        <v>3</v>
      </c>
      <c r="H36" s="25">
        <v>4</v>
      </c>
      <c r="I36" s="25">
        <v>12</v>
      </c>
      <c r="J36" s="7" t="s">
        <v>264</v>
      </c>
      <c r="K36" s="26" t="s">
        <v>265</v>
      </c>
      <c r="L36" s="26" t="s">
        <v>157</v>
      </c>
      <c r="M36" s="25" t="s">
        <v>267</v>
      </c>
      <c r="N36" s="97" t="s">
        <v>268</v>
      </c>
      <c r="O36" s="25">
        <v>1</v>
      </c>
      <c r="P36" s="25" t="s">
        <v>160</v>
      </c>
      <c r="Q36" s="25">
        <v>3</v>
      </c>
      <c r="R36" s="25">
        <v>4</v>
      </c>
      <c r="S36" s="25">
        <f t="shared" ref="S36" si="8">Q36*R36</f>
        <v>12</v>
      </c>
      <c r="T36" s="25" t="s">
        <v>126</v>
      </c>
    </row>
    <row r="37" spans="1:20" ht="42" x14ac:dyDescent="0.35">
      <c r="A37" s="130"/>
      <c r="B37" s="130"/>
      <c r="C37" s="24" t="s">
        <v>260</v>
      </c>
      <c r="D37" s="24" t="s">
        <v>67</v>
      </c>
      <c r="E37" s="24" t="s">
        <v>263</v>
      </c>
      <c r="G37" s="25">
        <v>4</v>
      </c>
      <c r="H37" s="25">
        <v>4</v>
      </c>
      <c r="I37" s="25">
        <v>16</v>
      </c>
      <c r="J37" s="96" t="s">
        <v>270</v>
      </c>
      <c r="K37" s="26" t="s">
        <v>163</v>
      </c>
      <c r="L37" s="26" t="s">
        <v>164</v>
      </c>
      <c r="M37" s="25" t="s">
        <v>267</v>
      </c>
      <c r="N37" s="97" t="s">
        <v>269</v>
      </c>
      <c r="O37" s="25" t="s">
        <v>85</v>
      </c>
      <c r="P37" s="25" t="s">
        <v>160</v>
      </c>
      <c r="Q37" s="25">
        <v>4</v>
      </c>
      <c r="R37" s="25">
        <v>4</v>
      </c>
      <c r="S37" s="25">
        <v>16</v>
      </c>
      <c r="T37" s="25" t="s">
        <v>219</v>
      </c>
    </row>
    <row r="38" spans="1:20" ht="63" x14ac:dyDescent="0.35">
      <c r="A38" s="130"/>
      <c r="B38" s="130"/>
      <c r="C38" s="24" t="s">
        <v>272</v>
      </c>
      <c r="D38" s="24" t="s">
        <v>67</v>
      </c>
      <c r="E38" s="24" t="s">
        <v>273</v>
      </c>
      <c r="G38" s="25">
        <v>4</v>
      </c>
      <c r="H38" s="25">
        <v>4</v>
      </c>
      <c r="I38" s="25">
        <v>16</v>
      </c>
      <c r="J38" s="96" t="s">
        <v>270</v>
      </c>
      <c r="K38" s="26" t="s">
        <v>266</v>
      </c>
      <c r="L38" s="26" t="s">
        <v>157</v>
      </c>
      <c r="M38" s="25" t="s">
        <v>267</v>
      </c>
      <c r="N38" s="97" t="s">
        <v>274</v>
      </c>
      <c r="O38" s="25">
        <v>1</v>
      </c>
      <c r="P38" s="25" t="s">
        <v>160</v>
      </c>
      <c r="Q38" s="25">
        <v>3</v>
      </c>
      <c r="R38" s="25">
        <v>4</v>
      </c>
      <c r="S38" s="25">
        <f t="shared" ref="S38" si="9">Q38*R38</f>
        <v>12</v>
      </c>
      <c r="T38" s="25" t="s">
        <v>126</v>
      </c>
    </row>
    <row r="39" spans="1:20" ht="42" x14ac:dyDescent="0.35">
      <c r="A39" s="130"/>
      <c r="B39" s="130"/>
      <c r="C39" s="24" t="s">
        <v>276</v>
      </c>
      <c r="D39" s="24" t="s">
        <v>67</v>
      </c>
      <c r="E39" s="24" t="s">
        <v>263</v>
      </c>
      <c r="G39" s="25">
        <v>4</v>
      </c>
      <c r="H39" s="25">
        <v>2</v>
      </c>
      <c r="I39" s="25">
        <v>8</v>
      </c>
      <c r="J39" s="96" t="s">
        <v>264</v>
      </c>
      <c r="K39" s="26" t="s">
        <v>278</v>
      </c>
      <c r="L39" s="26" t="s">
        <v>164</v>
      </c>
      <c r="M39" s="25" t="s">
        <v>267</v>
      </c>
      <c r="N39" s="97" t="s">
        <v>277</v>
      </c>
      <c r="O39" s="25" t="s">
        <v>85</v>
      </c>
      <c r="P39" s="25" t="s">
        <v>160</v>
      </c>
      <c r="Q39" s="25">
        <v>4</v>
      </c>
      <c r="R39" s="25">
        <v>2</v>
      </c>
      <c r="S39" s="25">
        <v>8</v>
      </c>
      <c r="T39" s="25" t="s">
        <v>126</v>
      </c>
    </row>
    <row r="40" spans="1:20" ht="75.75" customHeight="1" x14ac:dyDescent="0.35">
      <c r="A40" s="130"/>
      <c r="B40" s="130"/>
      <c r="C40" s="24" t="s">
        <v>279</v>
      </c>
      <c r="D40" s="24" t="s">
        <v>67</v>
      </c>
      <c r="E40" s="24" t="s">
        <v>263</v>
      </c>
      <c r="G40" s="25">
        <v>4</v>
      </c>
      <c r="H40" s="25">
        <v>2</v>
      </c>
      <c r="I40" s="25">
        <v>8</v>
      </c>
      <c r="J40" s="96" t="s">
        <v>264</v>
      </c>
      <c r="K40" s="26" t="s">
        <v>282</v>
      </c>
      <c r="L40" s="26" t="s">
        <v>157</v>
      </c>
      <c r="M40" s="25" t="s">
        <v>267</v>
      </c>
      <c r="N40" s="97" t="s">
        <v>281</v>
      </c>
      <c r="O40" s="25">
        <v>1</v>
      </c>
      <c r="P40" s="25" t="s">
        <v>160</v>
      </c>
      <c r="Q40" s="25">
        <v>4</v>
      </c>
      <c r="R40" s="25">
        <v>2</v>
      </c>
      <c r="S40" s="25">
        <f t="shared" ref="S40" si="10">Q40*R40</f>
        <v>8</v>
      </c>
      <c r="T40" s="25" t="s">
        <v>126</v>
      </c>
    </row>
    <row r="41" spans="1:20" ht="52.5" x14ac:dyDescent="0.35">
      <c r="A41" s="130"/>
      <c r="B41" s="130"/>
      <c r="C41" s="24" t="s">
        <v>280</v>
      </c>
      <c r="D41" s="24" t="s">
        <v>67</v>
      </c>
      <c r="E41" s="24" t="s">
        <v>275</v>
      </c>
      <c r="G41" s="25">
        <v>5</v>
      </c>
      <c r="H41" s="25">
        <v>1</v>
      </c>
      <c r="I41" s="25">
        <v>5</v>
      </c>
      <c r="J41" s="96" t="s">
        <v>264</v>
      </c>
      <c r="K41" s="26" t="s">
        <v>283</v>
      </c>
      <c r="L41" s="26" t="s">
        <v>164</v>
      </c>
      <c r="M41" s="25" t="s">
        <v>267</v>
      </c>
      <c r="N41" s="97" t="s">
        <v>284</v>
      </c>
      <c r="O41" s="25" t="s">
        <v>85</v>
      </c>
      <c r="P41" s="25" t="s">
        <v>160</v>
      </c>
      <c r="Q41" s="25">
        <v>5</v>
      </c>
      <c r="R41" s="25">
        <v>1</v>
      </c>
      <c r="S41" s="25">
        <v>5</v>
      </c>
      <c r="T41" s="25" t="s">
        <v>126</v>
      </c>
    </row>
    <row r="42" spans="1:20" ht="75.75" customHeight="1" x14ac:dyDescent="0.35">
      <c r="A42" s="130"/>
      <c r="B42" s="130"/>
      <c r="C42" s="101" t="s">
        <v>287</v>
      </c>
      <c r="D42" s="101" t="s">
        <v>67</v>
      </c>
      <c r="E42" s="101" t="s">
        <v>273</v>
      </c>
      <c r="G42" s="115">
        <v>5</v>
      </c>
      <c r="H42" s="25">
        <v>1</v>
      </c>
      <c r="I42" s="25">
        <v>5</v>
      </c>
      <c r="J42" s="96" t="s">
        <v>264</v>
      </c>
      <c r="K42" s="26" t="s">
        <v>286</v>
      </c>
      <c r="L42" s="26" t="s">
        <v>157</v>
      </c>
      <c r="M42" s="25" t="s">
        <v>267</v>
      </c>
      <c r="N42" s="97" t="s">
        <v>285</v>
      </c>
      <c r="O42" s="25">
        <v>1</v>
      </c>
      <c r="P42" s="25" t="s">
        <v>160</v>
      </c>
      <c r="Q42" s="25">
        <v>5</v>
      </c>
      <c r="R42" s="25">
        <v>1</v>
      </c>
      <c r="S42" s="25">
        <f t="shared" ref="S42" si="11">Q42*R42</f>
        <v>5</v>
      </c>
      <c r="T42" s="25" t="s">
        <v>126</v>
      </c>
    </row>
    <row r="43" spans="1:20" ht="104.25" customHeight="1" x14ac:dyDescent="0.35">
      <c r="A43" s="131"/>
      <c r="B43" s="131"/>
      <c r="C43" s="24" t="s">
        <v>288</v>
      </c>
      <c r="D43" s="24" t="s">
        <v>67</v>
      </c>
      <c r="E43" s="24" t="s">
        <v>275</v>
      </c>
      <c r="F43" s="96"/>
      <c r="G43" s="25">
        <v>5</v>
      </c>
      <c r="H43" s="25">
        <v>1</v>
      </c>
      <c r="I43" s="25">
        <v>5</v>
      </c>
      <c r="J43" s="96" t="s">
        <v>264</v>
      </c>
      <c r="K43" s="26" t="s">
        <v>289</v>
      </c>
      <c r="L43" s="26" t="s">
        <v>164</v>
      </c>
      <c r="M43" s="25" t="s">
        <v>267</v>
      </c>
      <c r="N43" s="97" t="s">
        <v>285</v>
      </c>
      <c r="O43" s="25" t="s">
        <v>85</v>
      </c>
      <c r="P43" s="25" t="s">
        <v>160</v>
      </c>
      <c r="Q43" s="25">
        <v>5</v>
      </c>
      <c r="R43" s="25">
        <v>1</v>
      </c>
      <c r="S43" s="25">
        <v>5</v>
      </c>
      <c r="T43" s="25" t="s">
        <v>126</v>
      </c>
    </row>
    <row r="44" spans="1:20" ht="21.75" customHeight="1" x14ac:dyDescent="0.35">
      <c r="A44" s="98"/>
      <c r="B44" s="100"/>
      <c r="C44" s="100"/>
      <c r="D44" s="100"/>
      <c r="E44" s="100"/>
      <c r="G44" s="98"/>
      <c r="H44" s="98"/>
      <c r="I44" s="98"/>
      <c r="K44" s="99"/>
      <c r="L44" s="99"/>
      <c r="M44" s="98"/>
      <c r="N44" s="114"/>
      <c r="O44" s="98"/>
      <c r="P44" s="98"/>
      <c r="Q44" s="98"/>
      <c r="R44" s="98"/>
      <c r="S44" s="98"/>
      <c r="T44" s="98"/>
    </row>
    <row r="45" spans="1:20" ht="15" customHeight="1" x14ac:dyDescent="0.35">
      <c r="M45" t="s">
        <v>166</v>
      </c>
    </row>
    <row r="46" spans="1:20" x14ac:dyDescent="0.35">
      <c r="M46" t="s">
        <v>167</v>
      </c>
    </row>
    <row r="50" spans="13:13" x14ac:dyDescent="0.35">
      <c r="M50" s="28" t="s">
        <v>168</v>
      </c>
    </row>
  </sheetData>
  <mergeCells count="29">
    <mergeCell ref="B36:B43"/>
    <mergeCell ref="A36:A43"/>
    <mergeCell ref="A29:A30"/>
    <mergeCell ref="B29:B30"/>
    <mergeCell ref="A15:A20"/>
    <mergeCell ref="B15:B20"/>
    <mergeCell ref="A21:A25"/>
    <mergeCell ref="B21:B25"/>
    <mergeCell ref="A27:A28"/>
    <mergeCell ref="B27:B28"/>
    <mergeCell ref="Q13:T13"/>
    <mergeCell ref="A5:A6"/>
    <mergeCell ref="B5:E5"/>
    <mergeCell ref="G5:I5"/>
    <mergeCell ref="K5:M5"/>
    <mergeCell ref="N5:P5"/>
    <mergeCell ref="Q5:T5"/>
    <mergeCell ref="A13:A14"/>
    <mergeCell ref="B13:E13"/>
    <mergeCell ref="G13:I13"/>
    <mergeCell ref="K13:M13"/>
    <mergeCell ref="N13:P13"/>
    <mergeCell ref="A1:B4"/>
    <mergeCell ref="C1:K3"/>
    <mergeCell ref="M1:R1"/>
    <mergeCell ref="M2:R2"/>
    <mergeCell ref="M3:R3"/>
    <mergeCell ref="C4:K4"/>
    <mergeCell ref="M4:R4"/>
  </mergeCells>
  <conditionalFormatting sqref="J5:J11">
    <cfRule type="containsText" priority="31" operator="containsText" text="KRITIKAL">
      <formula>NOT(ISERROR(SEARCH("KRITIKAL",J5)))</formula>
    </cfRule>
    <cfRule type="containsText" dxfId="28" priority="39" operator="containsText" text="RENDAH">
      <formula>NOT(ISERROR(SEARCH("RENDAH",J5)))</formula>
    </cfRule>
    <cfRule type="containsText" dxfId="27" priority="42" operator="containsText" text="KRITIKAL">
      <formula>NOT(ISERROR(SEARCH("KRITIKAL",J5)))</formula>
    </cfRule>
  </conditionalFormatting>
  <conditionalFormatting sqref="J7:J11 T7:T11">
    <cfRule type="cellIs" dxfId="26" priority="47" operator="equal">
      <formula>"RINGAN"</formula>
    </cfRule>
    <cfRule type="containsText" dxfId="25" priority="44" operator="containsText" text="TINGGI">
      <formula>NOT(ISERROR(SEARCH("TINGGI",J7)))</formula>
    </cfRule>
    <cfRule type="containsText" dxfId="24" priority="45" operator="containsText" text="SEDANG">
      <formula>NOT(ISERROR(SEARCH("SEDANG",J7)))</formula>
    </cfRule>
    <cfRule type="containsText" dxfId="23" priority="46" operator="containsText" text="RINGAN">
      <formula>NOT(ISERROR(SEARCH("RINGAN",J7)))</formula>
    </cfRule>
  </conditionalFormatting>
  <conditionalFormatting sqref="J11">
    <cfRule type="containsText" dxfId="22" priority="32" operator="containsText" text="TINGGI">
      <formula>NOT(ISERROR(SEARCH("TINGGI",J11)))</formula>
    </cfRule>
    <cfRule type="containsText" dxfId="21" priority="30" operator="containsText" text="KRITIKAL">
      <formula>NOT(ISERROR(SEARCH("KRITIKAL",J11)))</formula>
    </cfRule>
    <cfRule type="containsText" dxfId="20" priority="29" operator="containsText" text="RENDAH">
      <formula>NOT(ISERROR(SEARCH("RENDAH",J11)))</formula>
    </cfRule>
    <cfRule type="containsText" dxfId="19" priority="33" operator="containsText" text="SEDANG">
      <formula>NOT(ISERROR(SEARCH("SEDANG",J11)))</formula>
    </cfRule>
    <cfRule type="containsText" dxfId="18" priority="34" operator="containsText" text="RINGAN">
      <formula>NOT(ISERROR(SEARCH("RINGAN",J11)))</formula>
    </cfRule>
    <cfRule type="cellIs" dxfId="17" priority="35" operator="equal">
      <formula>"RINGAN"</formula>
    </cfRule>
  </conditionalFormatting>
  <conditionalFormatting sqref="J13:J14">
    <cfRule type="containsText" dxfId="16" priority="16" operator="containsText" text="RENDAH">
      <formula>NOT(ISERROR(SEARCH("RENDAH",J13)))</formula>
    </cfRule>
    <cfRule type="containsText" dxfId="15" priority="19" operator="containsText" text="KRITIKAL">
      <formula>NOT(ISERROR(SEARCH("KRITIKAL",J13)))</formula>
    </cfRule>
    <cfRule type="containsText" priority="20" operator="containsText" text="KRITIKAL">
      <formula>NOT(ISERROR(SEARCH("KRITIKAL",J13)))</formula>
    </cfRule>
  </conditionalFormatting>
  <conditionalFormatting sqref="J31">
    <cfRule type="containsText" dxfId="14" priority="4" operator="containsText" text="RENDAH">
      <formula>NOT(ISERROR(SEARCH("RENDAH",J31)))</formula>
    </cfRule>
    <cfRule type="containsText" dxfId="13" priority="5" operator="containsText" text="KRITIKAL">
      <formula>NOT(ISERROR(SEARCH("KRITIKAL",J31)))</formula>
    </cfRule>
    <cfRule type="containsText" priority="6" operator="containsText" text="KRITIKAL">
      <formula>NOT(ISERROR(SEARCH("KRITIKAL",J31)))</formula>
    </cfRule>
  </conditionalFormatting>
  <conditionalFormatting sqref="T5:T11">
    <cfRule type="containsText" priority="23" operator="containsText" text="KRITIKAL">
      <formula>NOT(ISERROR(SEARCH("KRITIKAL",T5)))</formula>
    </cfRule>
    <cfRule type="containsText" dxfId="12" priority="37" operator="containsText" text="KRITIKAL">
      <formula>NOT(ISERROR(SEARCH("KRITIKAL",T5)))</formula>
    </cfRule>
  </conditionalFormatting>
  <conditionalFormatting sqref="T6:T11">
    <cfRule type="containsText" dxfId="11" priority="36" operator="containsText" text="RENDAH">
      <formula>NOT(ISERROR(SEARCH("RENDAH",T6)))</formula>
    </cfRule>
  </conditionalFormatting>
  <conditionalFormatting sqref="T7:T11 J7:J11">
    <cfRule type="expression" dxfId="10" priority="28">
      <formula>$J$12</formula>
    </cfRule>
  </conditionalFormatting>
  <conditionalFormatting sqref="T11">
    <cfRule type="containsText" dxfId="9" priority="26" operator="containsText" text="RINGAN">
      <formula>NOT(ISERROR(SEARCH("RINGAN",T11)))</formula>
    </cfRule>
    <cfRule type="cellIs" dxfId="8" priority="27" operator="equal">
      <formula>"RINGAN"</formula>
    </cfRule>
    <cfRule type="containsText" dxfId="7" priority="21" operator="containsText" text="RENDAH">
      <formula>NOT(ISERROR(SEARCH("RENDAH",T11)))</formula>
    </cfRule>
    <cfRule type="containsText" dxfId="6" priority="22" operator="containsText" text="KRITIKAL">
      <formula>NOT(ISERROR(SEARCH("KRITIKAL",T11)))</formula>
    </cfRule>
    <cfRule type="containsText" dxfId="5" priority="24" operator="containsText" text="TINGGI">
      <formula>NOT(ISERROR(SEARCH("TINGGI",T11)))</formula>
    </cfRule>
    <cfRule type="containsText" dxfId="4" priority="25" operator="containsText" text="SEDANG">
      <formula>NOT(ISERROR(SEARCH("SEDANG",T11)))</formula>
    </cfRule>
  </conditionalFormatting>
  <conditionalFormatting sqref="T13:T14">
    <cfRule type="containsText" priority="15" operator="containsText" text="KRITIKAL">
      <formula>NOT(ISERROR(SEARCH("KRITIKAL",T13)))</formula>
    </cfRule>
    <cfRule type="containsText" dxfId="3" priority="14" operator="containsText" text="KRITIKAL">
      <formula>NOT(ISERROR(SEARCH("KRITIKAL",T13)))</formula>
    </cfRule>
  </conditionalFormatting>
  <conditionalFormatting sqref="T14">
    <cfRule type="containsText" dxfId="2" priority="13" operator="containsText" text="RENDAH">
      <formula>NOT(ISERROR(SEARCH("RENDAH",T14)))</formula>
    </cfRule>
  </conditionalFormatting>
  <conditionalFormatting sqref="T31">
    <cfRule type="containsText" priority="3" operator="containsText" text="KRITIKAL">
      <formula>NOT(ISERROR(SEARCH("KRITIKAL",T31)))</formula>
    </cfRule>
    <cfRule type="containsText" dxfId="1" priority="2" operator="containsText" text="KRITIKAL">
      <formula>NOT(ISERROR(SEARCH("KRITIKAL",T31)))</formula>
    </cfRule>
    <cfRule type="containsText" dxfId="0" priority="1" operator="containsText" text="RENDAH">
      <formula>NOT(ISERROR(SEARCH("RENDAH",T31)))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EB88-534C-4C5E-B11A-E6CC51A85BC7}">
  <dimension ref="A1:L46"/>
  <sheetViews>
    <sheetView topLeftCell="D19" workbookViewId="0">
      <selection activeCell="B14" sqref="B14"/>
    </sheetView>
  </sheetViews>
  <sheetFormatPr defaultColWidth="9.1796875" defaultRowHeight="15.5" x14ac:dyDescent="0.35"/>
  <cols>
    <col min="1" max="1" width="16.81640625" style="29" customWidth="1"/>
    <col min="2" max="2" width="43.453125" style="29" customWidth="1"/>
    <col min="3" max="3" width="20" style="29" customWidth="1"/>
    <col min="4" max="5" width="18.453125" style="29" customWidth="1"/>
    <col min="6" max="6" width="24.54296875" style="29" customWidth="1"/>
    <col min="7" max="7" width="9.1796875" style="29"/>
    <col min="8" max="8" width="13.54296875" style="29" customWidth="1"/>
    <col min="9" max="9" width="11.81640625" style="30" customWidth="1"/>
    <col min="10" max="14" width="11.81640625" style="29" customWidth="1"/>
    <col min="15" max="16384" width="9.1796875" style="29"/>
  </cols>
  <sheetData>
    <row r="1" spans="1:12" ht="16" thickBot="1" x14ac:dyDescent="0.4"/>
    <row r="2" spans="1:12" ht="16" thickBot="1" x14ac:dyDescent="0.4">
      <c r="A2" s="31" t="s">
        <v>10</v>
      </c>
      <c r="B2" s="32" t="s">
        <v>169</v>
      </c>
      <c r="C2" s="33"/>
      <c r="D2" s="34" t="s">
        <v>170</v>
      </c>
      <c r="E2" s="35" t="s">
        <v>171</v>
      </c>
      <c r="F2" s="36">
        <v>5</v>
      </c>
      <c r="G2" s="37">
        <v>10</v>
      </c>
      <c r="H2" s="38">
        <v>15</v>
      </c>
      <c r="I2" s="39">
        <v>20</v>
      </c>
      <c r="J2" s="39">
        <v>25</v>
      </c>
    </row>
    <row r="3" spans="1:12" ht="16" thickBot="1" x14ac:dyDescent="0.4">
      <c r="A3" s="40">
        <v>1</v>
      </c>
      <c r="B3" s="41" t="s">
        <v>172</v>
      </c>
      <c r="C3" s="42" t="s">
        <v>173</v>
      </c>
      <c r="D3" s="43"/>
      <c r="E3" s="35" t="s">
        <v>174</v>
      </c>
      <c r="F3" s="36">
        <v>4</v>
      </c>
      <c r="G3" s="37">
        <v>8</v>
      </c>
      <c r="H3" s="37">
        <v>12</v>
      </c>
      <c r="I3" s="38">
        <v>16</v>
      </c>
      <c r="J3" s="39">
        <v>20</v>
      </c>
    </row>
    <row r="4" spans="1:12" ht="16" thickBot="1" x14ac:dyDescent="0.4">
      <c r="A4" s="40">
        <v>2</v>
      </c>
      <c r="B4" s="41" t="s">
        <v>100</v>
      </c>
      <c r="C4" s="42" t="s">
        <v>175</v>
      </c>
      <c r="D4" s="43"/>
      <c r="E4" s="35" t="s">
        <v>176</v>
      </c>
      <c r="F4" s="36">
        <v>3</v>
      </c>
      <c r="G4" s="37">
        <v>6</v>
      </c>
      <c r="H4" s="37">
        <v>7</v>
      </c>
      <c r="I4" s="37">
        <v>12</v>
      </c>
      <c r="J4" s="38">
        <v>15</v>
      </c>
    </row>
    <row r="5" spans="1:12" ht="16" thickBot="1" x14ac:dyDescent="0.4">
      <c r="A5" s="40">
        <v>3</v>
      </c>
      <c r="B5" s="41" t="s">
        <v>142</v>
      </c>
      <c r="C5" s="42" t="s">
        <v>173</v>
      </c>
      <c r="D5" s="43"/>
      <c r="E5" s="35" t="s">
        <v>177</v>
      </c>
      <c r="F5" s="36">
        <v>2</v>
      </c>
      <c r="G5" s="44">
        <v>4</v>
      </c>
      <c r="H5" s="37">
        <v>6</v>
      </c>
      <c r="I5" s="37">
        <v>8</v>
      </c>
      <c r="J5" s="37">
        <v>10</v>
      </c>
    </row>
    <row r="6" spans="1:12" ht="16" thickBot="1" x14ac:dyDescent="0.4">
      <c r="A6" s="40">
        <v>4</v>
      </c>
      <c r="B6" s="41" t="s">
        <v>134</v>
      </c>
      <c r="C6" s="143" t="s">
        <v>178</v>
      </c>
      <c r="D6" s="45"/>
      <c r="E6" s="35" t="s">
        <v>179</v>
      </c>
      <c r="F6" s="36">
        <v>1</v>
      </c>
      <c r="G6" s="44">
        <v>2</v>
      </c>
      <c r="H6" s="44">
        <v>3</v>
      </c>
      <c r="I6" s="44">
        <v>4</v>
      </c>
      <c r="J6" s="44">
        <v>5</v>
      </c>
    </row>
    <row r="7" spans="1:12" ht="16" thickBot="1" x14ac:dyDescent="0.4">
      <c r="A7" s="40">
        <v>5</v>
      </c>
      <c r="B7" s="41" t="s">
        <v>180</v>
      </c>
      <c r="C7" s="143"/>
      <c r="D7" s="46"/>
      <c r="E7" s="144" t="s">
        <v>181</v>
      </c>
      <c r="F7" s="144"/>
      <c r="G7" s="144"/>
      <c r="H7" s="144"/>
      <c r="I7" s="144"/>
      <c r="J7" s="144"/>
    </row>
    <row r="8" spans="1:12" ht="16" thickBot="1" x14ac:dyDescent="0.4">
      <c r="A8" s="40">
        <v>6</v>
      </c>
      <c r="B8" s="41" t="s">
        <v>154</v>
      </c>
      <c r="C8" s="42" t="s">
        <v>175</v>
      </c>
    </row>
    <row r="9" spans="1:12" ht="29.25" customHeight="1" thickBot="1" x14ac:dyDescent="0.4">
      <c r="A9" s="93"/>
      <c r="B9" s="94"/>
      <c r="C9" s="42"/>
    </row>
    <row r="10" spans="1:12" ht="30.75" customHeight="1" thickBot="1" x14ac:dyDescent="0.4">
      <c r="A10" s="145" t="s">
        <v>182</v>
      </c>
      <c r="B10" s="145"/>
      <c r="C10" s="145"/>
      <c r="D10" s="145"/>
      <c r="E10" s="145"/>
      <c r="F10" s="145"/>
    </row>
    <row r="11" spans="1:12" ht="28.5" thickBot="1" x14ac:dyDescent="0.4">
      <c r="A11" s="146" t="s">
        <v>183</v>
      </c>
      <c r="B11" s="148" t="s">
        <v>184</v>
      </c>
      <c r="C11" s="150" t="s">
        <v>185</v>
      </c>
      <c r="D11" s="152" t="s">
        <v>186</v>
      </c>
      <c r="E11" s="47" t="s">
        <v>187</v>
      </c>
      <c r="F11" s="152" t="s">
        <v>188</v>
      </c>
      <c r="H11" s="48" t="s">
        <v>189</v>
      </c>
      <c r="I11" s="49" t="s">
        <v>190</v>
      </c>
      <c r="J11" s="49" t="s">
        <v>191</v>
      </c>
      <c r="K11" s="50" t="s">
        <v>192</v>
      </c>
      <c r="L11" s="50" t="s">
        <v>193</v>
      </c>
    </row>
    <row r="12" spans="1:12" ht="16" thickBot="1" x14ac:dyDescent="0.4">
      <c r="A12" s="147"/>
      <c r="B12" s="149"/>
      <c r="C12" s="151"/>
      <c r="D12" s="153"/>
      <c r="E12" s="51" t="s">
        <v>194</v>
      </c>
      <c r="F12" s="153"/>
      <c r="H12" s="52"/>
      <c r="I12" s="53"/>
      <c r="J12" s="54">
        <v>1</v>
      </c>
      <c r="K12" s="55">
        <v>25</v>
      </c>
      <c r="L12" s="56"/>
    </row>
    <row r="13" spans="1:12" ht="31.5" thickBot="1" x14ac:dyDescent="0.4">
      <c r="A13" s="40">
        <v>1</v>
      </c>
      <c r="B13" s="41" t="s">
        <v>195</v>
      </c>
      <c r="C13" s="57" t="s">
        <v>196</v>
      </c>
      <c r="D13" s="57" t="s">
        <v>197</v>
      </c>
      <c r="E13" s="57" t="s">
        <v>198</v>
      </c>
      <c r="F13" s="57" t="s">
        <v>197</v>
      </c>
      <c r="H13" s="52"/>
      <c r="I13" s="53"/>
      <c r="J13" s="54">
        <v>2</v>
      </c>
      <c r="K13" s="55">
        <v>24</v>
      </c>
      <c r="L13" s="56"/>
    </row>
    <row r="14" spans="1:12" ht="31.5" thickBot="1" x14ac:dyDescent="0.4">
      <c r="A14" s="58">
        <v>2</v>
      </c>
      <c r="B14" s="59" t="s">
        <v>177</v>
      </c>
      <c r="C14" s="60" t="s">
        <v>199</v>
      </c>
      <c r="D14" s="60" t="s">
        <v>200</v>
      </c>
      <c r="E14" s="57" t="s">
        <v>201</v>
      </c>
      <c r="F14" s="57" t="s">
        <v>202</v>
      </c>
      <c r="H14" s="61">
        <v>1</v>
      </c>
      <c r="I14" s="53" t="s">
        <v>203</v>
      </c>
      <c r="J14" s="54">
        <v>3</v>
      </c>
      <c r="K14" s="55">
        <v>23</v>
      </c>
      <c r="L14" s="56"/>
    </row>
    <row r="15" spans="1:12" ht="109" thickBot="1" x14ac:dyDescent="0.4">
      <c r="A15" s="62">
        <v>3</v>
      </c>
      <c r="B15" s="63" t="s">
        <v>126</v>
      </c>
      <c r="C15" s="64" t="s">
        <v>204</v>
      </c>
      <c r="D15" s="65" t="s">
        <v>205</v>
      </c>
      <c r="E15" s="66" t="s">
        <v>206</v>
      </c>
      <c r="F15" s="67" t="s">
        <v>207</v>
      </c>
      <c r="H15" s="68"/>
      <c r="I15" s="69"/>
      <c r="J15" s="54">
        <v>4</v>
      </c>
      <c r="K15" s="55">
        <v>22</v>
      </c>
      <c r="L15" s="56"/>
    </row>
    <row r="16" spans="1:12" ht="62.5" thickBot="1" x14ac:dyDescent="0.4">
      <c r="A16" s="58">
        <v>4</v>
      </c>
      <c r="B16" s="70" t="s">
        <v>174</v>
      </c>
      <c r="C16" s="71" t="s">
        <v>208</v>
      </c>
      <c r="D16" s="60" t="s">
        <v>209</v>
      </c>
      <c r="E16" s="67" t="s">
        <v>210</v>
      </c>
      <c r="F16" s="67" t="s">
        <v>211</v>
      </c>
      <c r="H16" s="68"/>
      <c r="I16" s="69"/>
      <c r="J16" s="54">
        <v>5</v>
      </c>
      <c r="K16" s="55">
        <v>21</v>
      </c>
      <c r="L16" s="56"/>
    </row>
    <row r="17" spans="1:12" ht="93.5" thickBot="1" x14ac:dyDescent="0.4">
      <c r="A17" s="62">
        <v>5</v>
      </c>
      <c r="B17" s="63" t="s">
        <v>212</v>
      </c>
      <c r="C17" s="64" t="s">
        <v>213</v>
      </c>
      <c r="D17" s="72" t="s">
        <v>214</v>
      </c>
      <c r="E17" s="72" t="s">
        <v>215</v>
      </c>
      <c r="F17" s="65" t="s">
        <v>216</v>
      </c>
      <c r="H17" s="73"/>
      <c r="I17" s="74"/>
      <c r="J17" s="54">
        <v>6</v>
      </c>
      <c r="K17" s="55">
        <v>20</v>
      </c>
      <c r="L17" s="56"/>
    </row>
    <row r="18" spans="1:12" ht="16" thickBot="1" x14ac:dyDescent="0.4">
      <c r="H18" s="52"/>
      <c r="I18" s="53"/>
      <c r="J18" s="54">
        <v>7</v>
      </c>
      <c r="K18" s="55">
        <v>19</v>
      </c>
      <c r="L18" s="75"/>
    </row>
    <row r="19" spans="1:12" ht="16" thickBot="1" x14ac:dyDescent="0.4">
      <c r="H19" s="52"/>
      <c r="I19" s="53"/>
      <c r="J19" s="54">
        <v>8</v>
      </c>
      <c r="K19" s="55">
        <v>18</v>
      </c>
      <c r="L19" s="75"/>
    </row>
    <row r="20" spans="1:12" s="76" customFormat="1" ht="33.75" customHeight="1" thickBot="1" x14ac:dyDescent="0.4">
      <c r="A20" s="135" t="s">
        <v>217</v>
      </c>
      <c r="B20" s="135"/>
      <c r="C20" s="135"/>
      <c r="D20" s="135"/>
      <c r="E20" s="135"/>
      <c r="F20" s="135"/>
      <c r="H20" s="77"/>
      <c r="I20" s="78"/>
      <c r="J20" s="54">
        <v>9</v>
      </c>
      <c r="K20" s="55">
        <v>17</v>
      </c>
      <c r="L20" s="75"/>
    </row>
    <row r="21" spans="1:12" ht="16" thickBot="1" x14ac:dyDescent="0.4">
      <c r="A21" s="136" t="s">
        <v>218</v>
      </c>
      <c r="B21" s="137"/>
      <c r="C21" s="138" t="s">
        <v>169</v>
      </c>
      <c r="D21" s="139"/>
      <c r="E21" s="139"/>
      <c r="F21" s="140"/>
      <c r="H21" s="61">
        <v>2</v>
      </c>
      <c r="I21" s="53" t="s">
        <v>219</v>
      </c>
      <c r="J21" s="54">
        <v>10</v>
      </c>
      <c r="K21" s="55">
        <v>16</v>
      </c>
      <c r="L21" s="75"/>
    </row>
    <row r="22" spans="1:12" ht="30.5" thickBot="1" x14ac:dyDescent="0.4">
      <c r="A22" s="77"/>
      <c r="B22" s="79"/>
      <c r="C22" s="141" t="s">
        <v>42</v>
      </c>
      <c r="D22" s="141" t="s">
        <v>41</v>
      </c>
      <c r="E22" s="78" t="s">
        <v>220</v>
      </c>
      <c r="F22" s="79"/>
      <c r="H22" s="68"/>
      <c r="I22" s="69"/>
      <c r="J22" s="54">
        <v>11</v>
      </c>
      <c r="K22" s="55">
        <v>15</v>
      </c>
      <c r="L22" s="75"/>
    </row>
    <row r="23" spans="1:12" ht="30.5" thickBot="1" x14ac:dyDescent="0.4">
      <c r="A23" s="80" t="s">
        <v>221</v>
      </c>
      <c r="B23" s="81" t="s">
        <v>222</v>
      </c>
      <c r="C23" s="142"/>
      <c r="D23" s="142"/>
      <c r="E23" s="78" t="s">
        <v>223</v>
      </c>
      <c r="F23" s="82" t="s">
        <v>224</v>
      </c>
      <c r="H23" s="68"/>
      <c r="I23" s="69"/>
      <c r="J23" s="54">
        <v>12</v>
      </c>
      <c r="K23" s="55">
        <v>14</v>
      </c>
      <c r="L23" s="75"/>
    </row>
    <row r="24" spans="1:12" ht="47" thickBot="1" x14ac:dyDescent="0.4">
      <c r="A24" s="154" t="s">
        <v>225</v>
      </c>
      <c r="B24" s="157">
        <v>5</v>
      </c>
      <c r="C24" s="160" t="s">
        <v>226</v>
      </c>
      <c r="D24" s="162" t="s">
        <v>227</v>
      </c>
      <c r="E24" s="154" t="s">
        <v>228</v>
      </c>
      <c r="F24" s="83" t="s">
        <v>229</v>
      </c>
      <c r="H24" s="73"/>
      <c r="I24" s="74"/>
      <c r="J24" s="54">
        <v>13</v>
      </c>
      <c r="K24" s="55">
        <v>13</v>
      </c>
      <c r="L24" s="75"/>
    </row>
    <row r="25" spans="1:12" ht="47" thickBot="1" x14ac:dyDescent="0.4">
      <c r="A25" s="155"/>
      <c r="B25" s="158"/>
      <c r="C25" s="161"/>
      <c r="D25" s="163"/>
      <c r="E25" s="155"/>
      <c r="F25" s="83" t="s">
        <v>230</v>
      </c>
      <c r="H25" s="52"/>
      <c r="I25" s="53"/>
      <c r="J25" s="54">
        <v>14</v>
      </c>
      <c r="K25" s="55">
        <v>12</v>
      </c>
      <c r="L25" s="84"/>
    </row>
    <row r="26" spans="1:12" ht="16" thickBot="1" x14ac:dyDescent="0.4">
      <c r="A26" s="155"/>
      <c r="B26" s="158"/>
      <c r="C26" s="161"/>
      <c r="D26" s="163"/>
      <c r="E26" s="155"/>
      <c r="F26" s="83" t="s">
        <v>231</v>
      </c>
      <c r="H26" s="52"/>
      <c r="I26" s="53"/>
      <c r="J26" s="54">
        <v>15</v>
      </c>
      <c r="K26" s="55">
        <v>11</v>
      </c>
      <c r="L26" s="84"/>
    </row>
    <row r="27" spans="1:12" ht="47" thickBot="1" x14ac:dyDescent="0.4">
      <c r="A27" s="155"/>
      <c r="B27" s="158"/>
      <c r="C27" s="161" t="s">
        <v>232</v>
      </c>
      <c r="D27" s="163"/>
      <c r="E27" s="155"/>
      <c r="F27" s="83" t="s">
        <v>233</v>
      </c>
      <c r="H27" s="77"/>
      <c r="I27" s="78"/>
      <c r="J27" s="54">
        <v>16</v>
      </c>
      <c r="K27" s="55">
        <v>10</v>
      </c>
      <c r="L27" s="84"/>
    </row>
    <row r="28" spans="1:12" ht="16" thickBot="1" x14ac:dyDescent="0.4">
      <c r="A28" s="155"/>
      <c r="B28" s="158"/>
      <c r="C28" s="161"/>
      <c r="D28" s="163"/>
      <c r="E28" s="155"/>
      <c r="F28" s="85"/>
      <c r="H28" s="61">
        <v>3</v>
      </c>
      <c r="I28" s="53" t="s">
        <v>126</v>
      </c>
      <c r="J28" s="54">
        <v>17</v>
      </c>
      <c r="K28" s="86">
        <v>9</v>
      </c>
      <c r="L28" s="84"/>
    </row>
    <row r="29" spans="1:12" ht="16" thickBot="1" x14ac:dyDescent="0.4">
      <c r="A29" s="156"/>
      <c r="B29" s="159"/>
      <c r="C29" s="165"/>
      <c r="D29" s="164"/>
      <c r="E29" s="156"/>
      <c r="F29" s="87"/>
      <c r="H29" s="68"/>
      <c r="I29" s="69"/>
      <c r="J29" s="54">
        <v>18</v>
      </c>
      <c r="K29" s="86">
        <v>8</v>
      </c>
      <c r="L29" s="84"/>
    </row>
    <row r="30" spans="1:12" ht="16" thickBot="1" x14ac:dyDescent="0.4">
      <c r="A30" s="176" t="s">
        <v>234</v>
      </c>
      <c r="B30" s="169">
        <v>4</v>
      </c>
      <c r="C30" s="160" t="s">
        <v>235</v>
      </c>
      <c r="D30" s="177" t="s">
        <v>236</v>
      </c>
      <c r="E30" s="173" t="s">
        <v>237</v>
      </c>
      <c r="F30" s="166" t="s">
        <v>238</v>
      </c>
      <c r="H30" s="68"/>
      <c r="I30" s="69"/>
      <c r="J30" s="54">
        <v>19</v>
      </c>
      <c r="K30" s="86">
        <v>7</v>
      </c>
      <c r="L30" s="84"/>
    </row>
    <row r="31" spans="1:12" ht="16" thickBot="1" x14ac:dyDescent="0.4">
      <c r="A31" s="170"/>
      <c r="B31" s="170"/>
      <c r="C31" s="161"/>
      <c r="D31" s="178"/>
      <c r="E31" s="174"/>
      <c r="F31" s="167"/>
      <c r="H31" s="73"/>
      <c r="I31" s="74"/>
      <c r="J31" s="54">
        <v>20</v>
      </c>
      <c r="K31" s="86">
        <v>6</v>
      </c>
      <c r="L31" s="84"/>
    </row>
    <row r="32" spans="1:12" ht="16" thickBot="1" x14ac:dyDescent="0.4">
      <c r="A32" s="170"/>
      <c r="B32" s="170"/>
      <c r="C32" s="161"/>
      <c r="D32" s="178"/>
      <c r="E32" s="174"/>
      <c r="F32" s="167" t="s">
        <v>239</v>
      </c>
      <c r="H32" s="52"/>
      <c r="I32" s="53"/>
      <c r="J32" s="54">
        <v>21</v>
      </c>
      <c r="K32" s="86">
        <v>5</v>
      </c>
      <c r="L32" s="89"/>
    </row>
    <row r="33" spans="1:12" ht="16" thickBot="1" x14ac:dyDescent="0.4">
      <c r="A33" s="170"/>
      <c r="B33" s="170"/>
      <c r="C33" s="161" t="s">
        <v>240</v>
      </c>
      <c r="D33" s="178"/>
      <c r="E33" s="174"/>
      <c r="F33" s="167"/>
      <c r="H33" s="90"/>
      <c r="I33" s="91"/>
      <c r="J33" s="54">
        <v>22</v>
      </c>
      <c r="K33" s="86">
        <v>4</v>
      </c>
      <c r="L33" s="89"/>
    </row>
    <row r="34" spans="1:12" ht="16" thickBot="1" x14ac:dyDescent="0.4">
      <c r="A34" s="171"/>
      <c r="B34" s="171"/>
      <c r="C34" s="165"/>
      <c r="D34" s="179"/>
      <c r="E34" s="175"/>
      <c r="F34" s="168"/>
      <c r="H34" s="61">
        <v>4</v>
      </c>
      <c r="I34" s="53" t="s">
        <v>241</v>
      </c>
      <c r="J34" s="54">
        <v>23</v>
      </c>
      <c r="K34" s="86">
        <v>3</v>
      </c>
      <c r="L34" s="89"/>
    </row>
    <row r="35" spans="1:12" ht="78" thickBot="1" x14ac:dyDescent="0.4">
      <c r="A35" s="169" t="s">
        <v>242</v>
      </c>
      <c r="B35" s="169">
        <v>3</v>
      </c>
      <c r="C35" s="92" t="s">
        <v>243</v>
      </c>
      <c r="D35" s="169" t="s">
        <v>244</v>
      </c>
      <c r="E35" s="169" t="s">
        <v>245</v>
      </c>
      <c r="F35" s="88" t="s">
        <v>246</v>
      </c>
      <c r="H35" s="68"/>
      <c r="I35" s="69"/>
      <c r="J35" s="54">
        <v>24</v>
      </c>
      <c r="K35" s="86">
        <v>2</v>
      </c>
      <c r="L35" s="89"/>
    </row>
    <row r="36" spans="1:12" ht="16" thickBot="1" x14ac:dyDescent="0.4">
      <c r="A36" s="170"/>
      <c r="B36" s="170"/>
      <c r="C36" s="161" t="s">
        <v>247</v>
      </c>
      <c r="D36" s="170"/>
      <c r="E36" s="170"/>
      <c r="F36" s="167" t="s">
        <v>248</v>
      </c>
      <c r="H36" s="73"/>
      <c r="I36" s="74"/>
      <c r="J36" s="54">
        <v>25</v>
      </c>
      <c r="K36" s="86">
        <v>1</v>
      </c>
      <c r="L36" s="89"/>
    </row>
    <row r="37" spans="1:12" x14ac:dyDescent="0.35">
      <c r="A37" s="170"/>
      <c r="B37" s="170"/>
      <c r="C37" s="161"/>
      <c r="D37" s="170"/>
      <c r="E37" s="170"/>
      <c r="F37" s="167"/>
    </row>
    <row r="38" spans="1:12" ht="16" thickBot="1" x14ac:dyDescent="0.4">
      <c r="A38" s="171"/>
      <c r="B38" s="171"/>
      <c r="C38" s="165"/>
      <c r="D38" s="171"/>
      <c r="E38" s="172"/>
      <c r="F38" s="168"/>
    </row>
    <row r="39" spans="1:12" x14ac:dyDescent="0.35">
      <c r="A39" s="169" t="s">
        <v>249</v>
      </c>
      <c r="B39" s="169">
        <v>2</v>
      </c>
      <c r="C39" s="180" t="s">
        <v>250</v>
      </c>
      <c r="D39" s="162" t="s">
        <v>251</v>
      </c>
      <c r="E39" s="154" t="s">
        <v>252</v>
      </c>
      <c r="F39" s="79"/>
    </row>
    <row r="40" spans="1:12" ht="46.5" x14ac:dyDescent="0.35">
      <c r="A40" s="170"/>
      <c r="B40" s="170"/>
      <c r="C40" s="181"/>
      <c r="D40" s="163"/>
      <c r="E40" s="155"/>
      <c r="F40" s="83" t="s">
        <v>253</v>
      </c>
    </row>
    <row r="41" spans="1:12" ht="46.5" x14ac:dyDescent="0.35">
      <c r="A41" s="170"/>
      <c r="B41" s="170"/>
      <c r="C41" s="181"/>
      <c r="D41" s="163"/>
      <c r="E41" s="155"/>
      <c r="F41" s="83" t="s">
        <v>254</v>
      </c>
    </row>
    <row r="42" spans="1:12" ht="16" thickBot="1" x14ac:dyDescent="0.4">
      <c r="A42" s="171"/>
      <c r="B42" s="171"/>
      <c r="C42" s="182"/>
      <c r="D42" s="164"/>
      <c r="E42" s="156"/>
      <c r="F42" s="87"/>
    </row>
    <row r="43" spans="1:12" x14ac:dyDescent="0.35">
      <c r="A43" s="177" t="s">
        <v>255</v>
      </c>
      <c r="B43" s="169">
        <v>1</v>
      </c>
      <c r="C43" s="169" t="s">
        <v>256</v>
      </c>
      <c r="D43" s="177" t="s">
        <v>257</v>
      </c>
      <c r="E43" s="181" t="s">
        <v>258</v>
      </c>
      <c r="F43" s="177" t="s">
        <v>258</v>
      </c>
    </row>
    <row r="44" spans="1:12" x14ac:dyDescent="0.35">
      <c r="A44" s="178"/>
      <c r="B44" s="170"/>
      <c r="C44" s="170"/>
      <c r="D44" s="178"/>
      <c r="E44" s="181"/>
      <c r="F44" s="178"/>
    </row>
    <row r="45" spans="1:12" x14ac:dyDescent="0.35">
      <c r="A45" s="178"/>
      <c r="B45" s="170"/>
      <c r="C45" s="170"/>
      <c r="D45" s="178"/>
      <c r="E45" s="181"/>
      <c r="F45" s="178"/>
    </row>
    <row r="46" spans="1:12" ht="16" thickBot="1" x14ac:dyDescent="0.4">
      <c r="A46" s="179"/>
      <c r="B46" s="171"/>
      <c r="C46" s="171"/>
      <c r="D46" s="179"/>
      <c r="E46" s="182"/>
      <c r="F46" s="179"/>
    </row>
  </sheetData>
  <mergeCells count="44">
    <mergeCell ref="F43:F46"/>
    <mergeCell ref="A39:A42"/>
    <mergeCell ref="B39:B42"/>
    <mergeCell ref="C39:C42"/>
    <mergeCell ref="D39:D42"/>
    <mergeCell ref="E39:E42"/>
    <mergeCell ref="A43:A46"/>
    <mergeCell ref="B43:B46"/>
    <mergeCell ref="C43:C46"/>
    <mergeCell ref="D43:D46"/>
    <mergeCell ref="E43:E46"/>
    <mergeCell ref="F30:F31"/>
    <mergeCell ref="F32:F34"/>
    <mergeCell ref="C33:C34"/>
    <mergeCell ref="A35:A38"/>
    <mergeCell ref="B35:B38"/>
    <mergeCell ref="D35:D38"/>
    <mergeCell ref="E35:E38"/>
    <mergeCell ref="C36:C38"/>
    <mergeCell ref="F36:F38"/>
    <mergeCell ref="E30:E34"/>
    <mergeCell ref="A30:A34"/>
    <mergeCell ref="B30:B34"/>
    <mergeCell ref="C30:C32"/>
    <mergeCell ref="D30:D34"/>
    <mergeCell ref="A24:A29"/>
    <mergeCell ref="B24:B29"/>
    <mergeCell ref="C24:C26"/>
    <mergeCell ref="D24:D29"/>
    <mergeCell ref="E24:E29"/>
    <mergeCell ref="C27:C29"/>
    <mergeCell ref="C6:C7"/>
    <mergeCell ref="E7:J7"/>
    <mergeCell ref="A10:F10"/>
    <mergeCell ref="A11:A12"/>
    <mergeCell ref="B11:B12"/>
    <mergeCell ref="C11:C12"/>
    <mergeCell ref="D11:D12"/>
    <mergeCell ref="F11:F12"/>
    <mergeCell ref="A20:F20"/>
    <mergeCell ref="A21:B21"/>
    <mergeCell ref="C21:F21"/>
    <mergeCell ref="C22:C23"/>
    <mergeCell ref="D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LP2M</vt:lpstr>
      <vt:lpstr>KTERANGAN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FATHUR</dc:creator>
  <cp:lastModifiedBy>ASUS</cp:lastModifiedBy>
  <cp:lastPrinted>2023-08-28T00:52:07Z</cp:lastPrinted>
  <dcterms:created xsi:type="dcterms:W3CDTF">2023-08-10T07:10:14Z</dcterms:created>
  <dcterms:modified xsi:type="dcterms:W3CDTF">2023-08-28T00:53:08Z</dcterms:modified>
</cp:coreProperties>
</file>